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GENEALOGIA\OneDrive\Escritorio\EXPONORTE 2023\"/>
    </mc:Choice>
  </mc:AlternateContent>
  <xr:revisionPtr revIDLastSave="0" documentId="8_{AB2846E9-9FC3-4645-A2AA-ECE34D6CDF31}" xr6:coauthVersionLast="47" xr6:coauthVersionMax="47" xr10:uidLastSave="{00000000-0000-0000-0000-000000000000}"/>
  <bookViews>
    <workbookView xWindow="-120" yWindow="-120" windowWidth="19440" windowHeight="15000" tabRatio="669" firstSheet="2" activeTab="7" xr2:uid="{00000000-000D-0000-FFFF-FFFF00000000}"/>
  </bookViews>
  <sheets>
    <sheet name="TITULO" sheetId="17" r:id="rId1"/>
    <sheet name="GYR" sheetId="46" r:id="rId2"/>
    <sheet name="GIROLANDO" sheetId="47" r:id="rId3"/>
    <sheet name="PROGENIES" sheetId="3" r:id="rId4"/>
    <sheet name="EXPOSITOR" sheetId="18" r:id="rId5"/>
    <sheet name="CRIADOR" sheetId="45" r:id="rId6"/>
    <sheet name="Plan Calculos Gir" sheetId="54" r:id="rId7"/>
    <sheet name="Plan Calculos Girholando" sheetId="55" r:id="rId8"/>
  </sheets>
  <definedNames>
    <definedName name="_xlnm.Print_Area" localSheetId="6">'Plan Calculos Gir'!$A$1:$S$26</definedName>
    <definedName name="_xlnm.Print_Area" localSheetId="7">'Plan Calculos Girholando'!$A$1:$S$27</definedName>
  </definedNames>
  <calcPr calcId="191029"/>
</workbook>
</file>

<file path=xl/calcChain.xml><?xml version="1.0" encoding="utf-8"?>
<calcChain xmlns="http://schemas.openxmlformats.org/spreadsheetml/2006/main">
  <c r="N26" i="55" l="1"/>
  <c r="O26" i="55" s="1"/>
  <c r="P26" i="55" s="1"/>
  <c r="N25" i="55"/>
  <c r="O25" i="55" s="1"/>
  <c r="P25" i="55" s="1"/>
  <c r="O21" i="55"/>
  <c r="P21" i="55" s="1"/>
  <c r="N21" i="55"/>
  <c r="O20" i="55"/>
  <c r="P20" i="55" s="1"/>
  <c r="N20" i="55"/>
  <c r="N19" i="55"/>
  <c r="O19" i="55" s="1"/>
  <c r="P19" i="55" s="1"/>
  <c r="N18" i="55"/>
  <c r="O18" i="55" s="1"/>
  <c r="P18" i="55" s="1"/>
  <c r="P14" i="55"/>
  <c r="O14" i="55"/>
  <c r="N14" i="55"/>
  <c r="N13" i="55"/>
  <c r="O13" i="55" s="1"/>
  <c r="P13" i="55" s="1"/>
  <c r="N9" i="55"/>
  <c r="O9" i="55" s="1"/>
  <c r="P9" i="55" s="1"/>
  <c r="N8" i="55"/>
  <c r="O8" i="55" s="1"/>
  <c r="P8" i="55" s="1"/>
  <c r="N25" i="54" l="1"/>
  <c r="O25" i="54" s="1"/>
  <c r="P25" i="54" s="1"/>
  <c r="N24" i="54"/>
  <c r="O24" i="54" s="1"/>
  <c r="P24" i="54" s="1"/>
  <c r="N20" i="54"/>
  <c r="O20" i="54" s="1"/>
  <c r="P20" i="54" s="1"/>
  <c r="N19" i="54"/>
  <c r="O19" i="54" s="1"/>
  <c r="P19" i="54" s="1"/>
  <c r="N15" i="54"/>
  <c r="O15" i="54" s="1"/>
  <c r="P15" i="54" s="1"/>
  <c r="N14" i="54"/>
  <c r="O14" i="54" s="1"/>
  <c r="P14" i="54" s="1"/>
  <c r="N9" i="54"/>
  <c r="O9" i="54" s="1"/>
  <c r="P9" i="54" s="1"/>
  <c r="N8" i="54"/>
  <c r="O8" i="54" s="1"/>
  <c r="P8" i="54" s="1"/>
</calcChain>
</file>

<file path=xl/sharedStrings.xml><?xml version="1.0" encoding="utf-8"?>
<sst xmlns="http://schemas.openxmlformats.org/spreadsheetml/2006/main" count="885" uniqueCount="363">
  <si>
    <t>Raza</t>
  </si>
  <si>
    <t>Madre de Progenie</t>
  </si>
  <si>
    <t>Prog Madre</t>
  </si>
  <si>
    <t>Madre</t>
  </si>
  <si>
    <t>Padre</t>
  </si>
  <si>
    <t>RGN</t>
  </si>
  <si>
    <t>Nombre</t>
  </si>
  <si>
    <t>Box</t>
  </si>
  <si>
    <t>5a</t>
  </si>
  <si>
    <t>3a</t>
  </si>
  <si>
    <t>11a</t>
  </si>
  <si>
    <t>12a</t>
  </si>
  <si>
    <t>9a</t>
  </si>
  <si>
    <t>16a</t>
  </si>
  <si>
    <t>10a</t>
  </si>
  <si>
    <t>7a</t>
  </si>
  <si>
    <t>13a</t>
  </si>
  <si>
    <t>14a</t>
  </si>
  <si>
    <t>1a</t>
  </si>
  <si>
    <t>4a</t>
  </si>
  <si>
    <t>Gran Camp.</t>
  </si>
  <si>
    <t>8a</t>
  </si>
  <si>
    <t>2a</t>
  </si>
  <si>
    <t>Vaquilla Mayor</t>
  </si>
  <si>
    <t>Vaquilla Menor</t>
  </si>
  <si>
    <t>Torete Menor</t>
  </si>
  <si>
    <t>Toro Mayor</t>
  </si>
  <si>
    <t>Torete Mayor</t>
  </si>
  <si>
    <t>Toro Menor</t>
  </si>
  <si>
    <t>6a</t>
  </si>
  <si>
    <t>17a</t>
  </si>
  <si>
    <t>SEXO: HEMBRA</t>
  </si>
  <si>
    <t>SEXO: MACHO</t>
  </si>
  <si>
    <t>PREMIACION</t>
  </si>
  <si>
    <t>Expositor</t>
  </si>
  <si>
    <t>Camp.</t>
  </si>
  <si>
    <t>Cat</t>
  </si>
  <si>
    <t>Cabaña</t>
  </si>
  <si>
    <t>Puntos</t>
  </si>
  <si>
    <t>Animales</t>
  </si>
  <si>
    <t>Padre Progenie</t>
  </si>
  <si>
    <t>Prog Padre</t>
  </si>
  <si>
    <t>Propietario</t>
  </si>
  <si>
    <t>Lugar</t>
  </si>
  <si>
    <t>Camp. Vaquilla Menor</t>
  </si>
  <si>
    <t>Resv. Vaquilla Menor</t>
  </si>
  <si>
    <t>Resv. Vaquilla Mayor</t>
  </si>
  <si>
    <t>Camp. Vaquilla Mayor</t>
  </si>
  <si>
    <t>Camp. Torete Menor</t>
  </si>
  <si>
    <t>Resv. Torete Menor</t>
  </si>
  <si>
    <t>Camp. Torete Mayor</t>
  </si>
  <si>
    <t>Resv. Torete Mayor</t>
  </si>
  <si>
    <t>Resv. Toro Menor</t>
  </si>
  <si>
    <t>Camp. Toro Menor</t>
  </si>
  <si>
    <t>Camp. Toro Mayor</t>
  </si>
  <si>
    <t>Julio Nacif Hiza</t>
  </si>
  <si>
    <t>Esterlina</t>
  </si>
  <si>
    <t>RAZA: GYR</t>
  </si>
  <si>
    <t>ESTG-312</t>
  </si>
  <si>
    <t>ESTG-575</t>
  </si>
  <si>
    <t>MONT-316</t>
  </si>
  <si>
    <t>YNHG-062</t>
  </si>
  <si>
    <t>YYYG-121</t>
  </si>
  <si>
    <t>YYYG-123</t>
  </si>
  <si>
    <t>YYYG-131</t>
  </si>
  <si>
    <t>Mario Daniel Alvarez Alvis</t>
  </si>
  <si>
    <t>Yamil Nacif Nacif</t>
  </si>
  <si>
    <t>Elio Esterlina</t>
  </si>
  <si>
    <t>Helen de Monte Alegre</t>
  </si>
  <si>
    <t>Helen FIV de La Capital</t>
  </si>
  <si>
    <t>Yummi FIV de La Capital</t>
  </si>
  <si>
    <t>Juna FIV de La Capital</t>
  </si>
  <si>
    <t>Vaca Adulta</t>
  </si>
  <si>
    <t>Ternera</t>
  </si>
  <si>
    <t>Ternero</t>
  </si>
  <si>
    <t>Camp. Vaca Adulta</t>
  </si>
  <si>
    <t>Resv. Vaca Adulta</t>
  </si>
  <si>
    <t>Camp. Ternera</t>
  </si>
  <si>
    <t>Resv. Ternera</t>
  </si>
  <si>
    <t>Resv. Ternero</t>
  </si>
  <si>
    <t>Camp. Ternero</t>
  </si>
  <si>
    <t>PROGENIE DE MADRE RAZA GYR  A. JOVENES</t>
  </si>
  <si>
    <t>PROGENIE DE MADRE RAZA GYR A. ADULTO</t>
  </si>
  <si>
    <t>PROGENIE DE PADRE RAZA GYR A. JOVENES</t>
  </si>
  <si>
    <t>PROGENIE DE PADRE RAZA GYR A. ADULTO</t>
  </si>
  <si>
    <t>Gir</t>
  </si>
  <si>
    <t>PHPO-246</t>
  </si>
  <si>
    <t>Gyr</t>
  </si>
  <si>
    <t>La Capital</t>
  </si>
  <si>
    <t>Hacienda Monte Alegre</t>
  </si>
  <si>
    <t>RAZA: GIR</t>
  </si>
  <si>
    <t>ESTG-647</t>
  </si>
  <si>
    <t>Guadalupe FIV Esterlina</t>
  </si>
  <si>
    <t>MONT-263</t>
  </si>
  <si>
    <t>Irlanda de Monte Alegre</t>
  </si>
  <si>
    <t>19a</t>
  </si>
  <si>
    <t>ESTG-272</t>
  </si>
  <si>
    <t>Finlandia FIV I Esterlina</t>
  </si>
  <si>
    <t>ESTG-644</t>
  </si>
  <si>
    <t>Gales FIV Esterlina</t>
  </si>
  <si>
    <t>MONT-361</t>
  </si>
  <si>
    <t>Jairo FIV de Monte Alegre</t>
  </si>
  <si>
    <t>MONT-360</t>
  </si>
  <si>
    <t>Jair FIV de Monte Alegre</t>
  </si>
  <si>
    <t>ESTG-631</t>
  </si>
  <si>
    <t>Fito FIV Esterlina</t>
  </si>
  <si>
    <t>MONT-349</t>
  </si>
  <si>
    <t>Joaquin FIV de Monte Alegre</t>
  </si>
  <si>
    <t>RAZA: GIROLANDO</t>
  </si>
  <si>
    <t>FEDF-283</t>
  </si>
  <si>
    <t>FEDEPLE - Klaus Frerking Adad</t>
  </si>
  <si>
    <t>Delilah FIV de Las Maras</t>
  </si>
  <si>
    <t>FEDF-263</t>
  </si>
  <si>
    <t>Dafne FIV de Las Maras</t>
  </si>
  <si>
    <t>ESTG-257</t>
  </si>
  <si>
    <t>3. Belinda FIV San Vicente</t>
  </si>
  <si>
    <t>PROGENIE DE PADRE RAZA GIROLANDO A. JOVENES</t>
  </si>
  <si>
    <t>Girolando</t>
  </si>
  <si>
    <t>Las Maras</t>
  </si>
  <si>
    <t>Monte Alegre</t>
  </si>
  <si>
    <t>RESULTADO DE CONCURSO LECHERO</t>
  </si>
  <si>
    <t>GYR LECHERO</t>
  </si>
  <si>
    <t>ORDEÑAS</t>
  </si>
  <si>
    <t>TOTAL</t>
  </si>
  <si>
    <t>MÉDIA</t>
  </si>
  <si>
    <t>EXPOSITOR</t>
  </si>
  <si>
    <t>LUGAR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</si>
  <si>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</si>
  <si>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</si>
  <si>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</si>
  <si>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</si>
  <si>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</si>
  <si>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</si>
  <si>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</si>
  <si>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</si>
  <si>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</si>
  <si>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</si>
  <si>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FINAL</t>
  </si>
  <si>
    <t>MEDIA</t>
  </si>
  <si>
    <t>Gran Campeona</t>
  </si>
  <si>
    <t>Reservado Gran Campeona</t>
  </si>
  <si>
    <t xml:space="preserve"> </t>
  </si>
  <si>
    <t>GIROLANDO</t>
  </si>
  <si>
    <t>NOMBRE</t>
  </si>
  <si>
    <t>CABAÑA</t>
  </si>
  <si>
    <t>GRAN CAMPEONA</t>
  </si>
  <si>
    <t>RESERVADA GRAN CAMPEONA</t>
  </si>
  <si>
    <t>ESTG-673</t>
  </si>
  <si>
    <t>Gina FIV Esterlina</t>
  </si>
  <si>
    <t>ESTG-654</t>
  </si>
  <si>
    <t>Foto FIV Esterlina</t>
  </si>
  <si>
    <t>MONT-385</t>
  </si>
  <si>
    <t>Kenia de Monte Alegre</t>
  </si>
  <si>
    <t>ESTG-649</t>
  </si>
  <si>
    <t>Grecia FIV Esterlina</t>
  </si>
  <si>
    <t>TDZ-67</t>
  </si>
  <si>
    <t>Bali FIV Est. Esperanca</t>
  </si>
  <si>
    <t>Exata FIV 2B</t>
  </si>
  <si>
    <t>Hembra Joven</t>
  </si>
  <si>
    <t>Camp. Hembra Joven</t>
  </si>
  <si>
    <t>Resv. Hembra Joven</t>
  </si>
  <si>
    <t>Vaca Joven</t>
  </si>
  <si>
    <t>Camp. Vaca Joven</t>
  </si>
  <si>
    <t>ESTG-480</t>
  </si>
  <si>
    <t>Corona FIV Esterlina</t>
  </si>
  <si>
    <t>ESTG-439</t>
  </si>
  <si>
    <t>Cantina FIV Esterlina</t>
  </si>
  <si>
    <t>MONT-162</t>
  </si>
  <si>
    <t>Galicia FIV de Monte Alegre</t>
  </si>
  <si>
    <t>ESTG-406</t>
  </si>
  <si>
    <t>Boleta FIV Esterlina</t>
  </si>
  <si>
    <t>ESTG-129</t>
  </si>
  <si>
    <t>Pintura Esterlina</t>
  </si>
  <si>
    <t>Vaca Senior</t>
  </si>
  <si>
    <t>22a</t>
  </si>
  <si>
    <t>Camp. Vaca Senior</t>
  </si>
  <si>
    <t>ESTG-674</t>
  </si>
  <si>
    <t>Gulan Esterlina</t>
  </si>
  <si>
    <t>MONT-392</t>
  </si>
  <si>
    <t>Karim de Monte Alegre</t>
  </si>
  <si>
    <t>ESTG-656</t>
  </si>
  <si>
    <t>Fabuloso FIV Esterlina</t>
  </si>
  <si>
    <t>MONT-386</t>
  </si>
  <si>
    <t>Kadir de Monte Alegre</t>
  </si>
  <si>
    <t>YYYG-142</t>
  </si>
  <si>
    <t>Canelo de La Capital</t>
  </si>
  <si>
    <t>Eliane de Las Maras</t>
  </si>
  <si>
    <t>Emma de Las Maras</t>
  </si>
  <si>
    <t>Eliet FIV de Las Maras</t>
  </si>
  <si>
    <t>Elena de Las Maras</t>
  </si>
  <si>
    <t>Emilia de Las Maras</t>
  </si>
  <si>
    <t>Elif de Las Maras</t>
  </si>
  <si>
    <t>Ilcione FIV Zamboni</t>
  </si>
  <si>
    <t>FEDF-471</t>
  </si>
  <si>
    <t>FEDF-463</t>
  </si>
  <si>
    <t>FEDF-298</t>
  </si>
  <si>
    <t>FEDF-439</t>
  </si>
  <si>
    <t>FEDF-442</t>
  </si>
  <si>
    <t>FEDF-199</t>
  </si>
  <si>
    <t>4657-BC</t>
  </si>
  <si>
    <t>CTAA-25</t>
  </si>
  <si>
    <t>2. Miss Croasia Santa Ana</t>
  </si>
  <si>
    <t>CSAG-138</t>
  </si>
  <si>
    <t>HCFG-1003</t>
  </si>
  <si>
    <t>1. Coronel FIV de El Monte</t>
  </si>
  <si>
    <t>2. Jaguar TE do Gaviao</t>
  </si>
  <si>
    <t>GAV-291</t>
  </si>
  <si>
    <t>MONT-043</t>
  </si>
  <si>
    <t xml:space="preserve">RAZA GIR LECHERO </t>
  </si>
  <si>
    <t xml:space="preserve">MAIOR </t>
  </si>
  <si>
    <t>HEMBRA JOVEN hasta 36 meses</t>
  </si>
  <si>
    <t>GERAL</t>
  </si>
  <si>
    <t>Maior</t>
  </si>
  <si>
    <t xml:space="preserve">VACA JOVEM de 36 a 48 meses </t>
  </si>
  <si>
    <t>VACA ADULTA de 48 a 96 meses</t>
  </si>
  <si>
    <t>GALICIA FIV DE MONTE ALEGRE</t>
  </si>
  <si>
    <t xml:space="preserve">VACA SENIOR de 96  a 144 meses </t>
  </si>
  <si>
    <t>Santa Cruz,  Mayo 2023</t>
  </si>
  <si>
    <t>MONT-394</t>
  </si>
  <si>
    <t>Kayra de Monte Alegre</t>
  </si>
  <si>
    <t>ZAB-2459</t>
  </si>
  <si>
    <t>MONT-306</t>
  </si>
  <si>
    <t>Helena FIV de Monte Alegre</t>
  </si>
  <si>
    <t>Resv. Gran Campeona</t>
  </si>
  <si>
    <t>ESTG-691</t>
  </si>
  <si>
    <t>Benny FIV Esterlina</t>
  </si>
  <si>
    <t>Resv. Gran Campeón</t>
  </si>
  <si>
    <t>Gran Campeón</t>
  </si>
  <si>
    <t>ESRH-015</t>
  </si>
  <si>
    <t>FEDEPLE - Julio Cesar Suarez Suarez</t>
  </si>
  <si>
    <t>Gopro Alla FIV de El Siringo</t>
  </si>
  <si>
    <t>FEDJ-003</t>
  </si>
  <si>
    <t>FEDEPLE - Julio Ernesto Vaca Hurtado</t>
  </si>
  <si>
    <t>Missi de El Carmen</t>
  </si>
  <si>
    <t>FEDR-055</t>
  </si>
  <si>
    <t>FEDEPLE - Juan Manuel Rojas</t>
  </si>
  <si>
    <t>Veronica de Grupo Rojas</t>
  </si>
  <si>
    <t>FEDM-004</t>
  </si>
  <si>
    <t>FEDEPLE - Mauricio Mendez Steinbach</t>
  </si>
  <si>
    <t>Helmi de MP</t>
  </si>
  <si>
    <t>FEDG-006</t>
  </si>
  <si>
    <t>FEDEPLE - Carlos Garrido</t>
  </si>
  <si>
    <t>4928 Selva de Don Carlos</t>
  </si>
  <si>
    <t>FEDF-470</t>
  </si>
  <si>
    <t>470 de Las Maras</t>
  </si>
  <si>
    <t>BEZ-016</t>
  </si>
  <si>
    <t>FEDEPLE - Elmer Vaca Justiniano</t>
  </si>
  <si>
    <t>Oriana de Bella Esperanza</t>
  </si>
  <si>
    <t>FEDR-050</t>
  </si>
  <si>
    <t>Daniela de Grupo Rojas</t>
  </si>
  <si>
    <t>FEDP-004</t>
  </si>
  <si>
    <t>FEDEPLE - Rosendo Paz Rea</t>
  </si>
  <si>
    <t>Mitzy de Santa Martha</t>
  </si>
  <si>
    <t>FEDR-048</t>
  </si>
  <si>
    <t>Lisbeth de Grupo Rojas</t>
  </si>
  <si>
    <t>FEDG-005</t>
  </si>
  <si>
    <t>4868 Taty de Don Carlos</t>
  </si>
  <si>
    <t>FEDF-291</t>
  </si>
  <si>
    <t>291 FIV de Las Maras</t>
  </si>
  <si>
    <t>FEDM-006</t>
  </si>
  <si>
    <t>Helga de MP</t>
  </si>
  <si>
    <t>BEZ-014</t>
  </si>
  <si>
    <t>Anabel de Bella Esperanza</t>
  </si>
  <si>
    <t>FEDG-009</t>
  </si>
  <si>
    <t>4799 Lidia de Don Carlos</t>
  </si>
  <si>
    <t>FEDG-008</t>
  </si>
  <si>
    <t>4794 Yake de Don Carlos</t>
  </si>
  <si>
    <t>FEDG-007</t>
  </si>
  <si>
    <t>4790 Angela de Don Carlos</t>
  </si>
  <si>
    <t>FEDJ-002</t>
  </si>
  <si>
    <t>Mimi de El Carmen</t>
  </si>
  <si>
    <t>FEDP-003</t>
  </si>
  <si>
    <t>Mare de Santa Martha</t>
  </si>
  <si>
    <t>BEZ-037</t>
  </si>
  <si>
    <t>Cristina de Bella Esperanza</t>
  </si>
  <si>
    <t>FEDJ-001</t>
  </si>
  <si>
    <t>Yeya de El Carmen</t>
  </si>
  <si>
    <t>BEZ-022</t>
  </si>
  <si>
    <t>Jakeline FIV de Bella Esperanza</t>
  </si>
  <si>
    <t>MONH-249</t>
  </si>
  <si>
    <t>Haiti TE de Monte Alegre</t>
  </si>
  <si>
    <t>MONH-251</t>
  </si>
  <si>
    <t>Habana TE de Monte Alegre</t>
  </si>
  <si>
    <t>FEDM-002</t>
  </si>
  <si>
    <t>Gina de MP</t>
  </si>
  <si>
    <t>MONH-232</t>
  </si>
  <si>
    <t>Holanda TE de Monte Alegre</t>
  </si>
  <si>
    <t>BEZ-020</t>
  </si>
  <si>
    <t>Nieve de Bella Esperanza</t>
  </si>
  <si>
    <t>FEDM-005</t>
  </si>
  <si>
    <t>Gloria de MP</t>
  </si>
  <si>
    <t>FEDM-001</t>
  </si>
  <si>
    <t>Gerlinde de MP</t>
  </si>
  <si>
    <t>FEDG-001</t>
  </si>
  <si>
    <t>4730 Celeste de Don Carlos</t>
  </si>
  <si>
    <t>FEDG-003</t>
  </si>
  <si>
    <t>1550 Kundy de Don Carlos</t>
  </si>
  <si>
    <t>FEDG-002</t>
  </si>
  <si>
    <t>1648 Gabiota de Don Carlos</t>
  </si>
  <si>
    <t>FEDJ-005</t>
  </si>
  <si>
    <t>Aruana de El Carmen</t>
  </si>
  <si>
    <t>FEDP-002</t>
  </si>
  <si>
    <t>Milena de Santa Martha</t>
  </si>
  <si>
    <t>BEZ-025</t>
  </si>
  <si>
    <t>Chepa de Bella Esperanza</t>
  </si>
  <si>
    <t>BEZ-010</t>
  </si>
  <si>
    <t>Milena FIV de Bella Esperanza</t>
  </si>
  <si>
    <t>GH-1072</t>
  </si>
  <si>
    <t>Estela de Don Carlos</t>
  </si>
  <si>
    <t>FEDM-003</t>
  </si>
  <si>
    <t>Fiona de MP</t>
  </si>
  <si>
    <t>GH-1772</t>
  </si>
  <si>
    <t>Pilar de El Carmen</t>
  </si>
  <si>
    <t>BEZ-028</t>
  </si>
  <si>
    <t>Nancy de Bella Esperanza</t>
  </si>
  <si>
    <t>BEZ-027</t>
  </si>
  <si>
    <t>Catalina de Bella Esperanza</t>
  </si>
  <si>
    <t>BEZ-006</t>
  </si>
  <si>
    <t>Natasha FIV Bella Esperanza</t>
  </si>
  <si>
    <t>BEZ-003</t>
  </si>
  <si>
    <t>Bruna FIV Bella Esperanza</t>
  </si>
  <si>
    <t>FEDF-148</t>
  </si>
  <si>
    <t>148 FIV de Las Maras</t>
  </si>
  <si>
    <t>MONH-122</t>
  </si>
  <si>
    <t>Estonia FIV de Monte Alegre</t>
  </si>
  <si>
    <t>CRBG-007</t>
  </si>
  <si>
    <t>Emilio Colamarino di Silvio</t>
  </si>
  <si>
    <t>Naomi Cadete Rio Blanco</t>
  </si>
  <si>
    <t>Res. Vaca Adulta</t>
  </si>
  <si>
    <t>2641-BF</t>
  </si>
  <si>
    <t>Rachapau July 2277 Cotton</t>
  </si>
  <si>
    <t>Gram Campeona</t>
  </si>
  <si>
    <t>MONH-018</t>
  </si>
  <si>
    <t>Bielorusia FIV de Monte Alegre</t>
  </si>
  <si>
    <t>1. Monalisa FIV Esterlina</t>
  </si>
  <si>
    <t>1. Chinesa</t>
  </si>
  <si>
    <t>4. Galeria FIV Esterlina</t>
  </si>
  <si>
    <t xml:space="preserve">5. Figo FIV Finlandia </t>
  </si>
  <si>
    <t>2. PH Uisque</t>
  </si>
  <si>
    <t>ADAG-021</t>
  </si>
  <si>
    <t>1. Bassy FIV de Santa Anita</t>
  </si>
  <si>
    <t>Grupo Rojas</t>
  </si>
  <si>
    <t>Bella Esparanza</t>
  </si>
  <si>
    <t>Don Carlos</t>
  </si>
  <si>
    <t>Rio Blanco</t>
  </si>
  <si>
    <t>Santa Martha</t>
  </si>
  <si>
    <t>San Marcos</t>
  </si>
  <si>
    <t>El Carmen</t>
  </si>
  <si>
    <t>Surutu</t>
  </si>
  <si>
    <t>Ernesto Suarez Roca</t>
  </si>
  <si>
    <t>Siringo</t>
  </si>
  <si>
    <t>EXPONORTE 2023</t>
  </si>
  <si>
    <t xml:space="preserve">IRLANDA DE MONTE ALEGRE </t>
  </si>
  <si>
    <t>FINLANDIA FIV I ESTERLINA</t>
  </si>
  <si>
    <t>RESULTADO DO CONCURSO LEITEIRO</t>
  </si>
  <si>
    <t>ORDENHAS</t>
  </si>
  <si>
    <t xml:space="preserve">ESTONIA FIV DE MONTE ALEGRE </t>
  </si>
  <si>
    <t xml:space="preserve">NAOMI CADETE RIO BLANCO </t>
  </si>
  <si>
    <t>Resv. Gram Campeona</t>
  </si>
  <si>
    <t>RACHAPAU JULY 2277 COTTO</t>
  </si>
  <si>
    <t xml:space="preserve">BIELORUSIA FIV DE MONTE ALEGRE </t>
  </si>
  <si>
    <t>Mario Daniel Alvarez - Monte Alegre</t>
  </si>
  <si>
    <t>Emilio Colamarino - Rio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</si>
</sst>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6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indexed="8"/>
      <name val="Arial Narrow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"/>
      <name val="Arial Narrow"/>
      <family val="2"/>
    </font>
    <font>
      <b/>
      <sz val="18"/>
      <color theme="1"/>
      <name val="Rockwell Extra Bold"/>
      <family val="1"/>
    </font>
    <font>
      <sz val="18"/>
      <color theme="1"/>
      <name val="Rockwell Extra Bold"/>
      <family val="1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6" tint="-0.249977111117893"/>
      <name val="Arial"/>
      <family val="2"/>
    </font>
    <font>
      <sz val="10"/>
      <color rgb="FF00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b/>
      <u/>
      <sz val="20"/>
      <color indexed="56"/>
      <name val="Times New Roman"/>
      <family val="1"/>
    </font>
    <font>
      <b/>
      <u/>
      <sz val="20"/>
      <color indexed="40"/>
      <name val="Times New Roman"/>
      <family val="1"/>
    </font>
    <font>
      <sz val="9"/>
      <name val="Arial"/>
      <family val="2"/>
      <charset val="204"/>
    </font>
    <font>
      <b/>
      <sz val="12"/>
      <color indexed="56"/>
      <name val="Times New Roman"/>
      <family val="1"/>
    </font>
    <font>
      <b/>
      <sz val="12"/>
      <color indexed="40"/>
      <name val="Times New Roman"/>
      <family val="1"/>
    </font>
    <font>
      <b/>
      <sz val="20"/>
      <color theme="1"/>
      <name val="Times New Roman"/>
      <family val="1"/>
    </font>
    <font>
      <b/>
      <sz val="20"/>
      <color indexed="4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49"/>
      <name val="Times New Roman"/>
      <family val="1"/>
    </font>
    <font>
      <b/>
      <sz val="14"/>
      <color indexed="17"/>
      <name val="Times New Roman"/>
      <family val="1"/>
    </font>
    <font>
      <b/>
      <sz val="10"/>
      <color theme="1"/>
      <name val="Arial"/>
      <family val="2"/>
      <charset val="204"/>
    </font>
    <font>
      <sz val="9"/>
      <color indexed="56"/>
      <name val="Arial"/>
      <family val="2"/>
      <charset val="204"/>
    </font>
    <font>
      <b/>
      <sz val="9"/>
      <color indexed="56"/>
      <name val="Arial"/>
      <family val="2"/>
      <charset val="204"/>
    </font>
    <font>
      <b/>
      <sz val="10"/>
      <color indexed="56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9"/>
      <color indexed="18"/>
      <name val="Arial"/>
      <family val="2"/>
      <charset val="204"/>
    </font>
    <font>
      <sz val="12"/>
      <color indexed="18"/>
      <name val="Arial"/>
      <family val="2"/>
      <charset val="204"/>
    </font>
    <font>
      <sz val="9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9"/>
      <color indexed="62"/>
      <name val="Arial"/>
      <family val="2"/>
      <charset val="204"/>
    </font>
    <font>
      <b/>
      <sz val="12"/>
      <color indexed="6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40"/>
      <name val="Arial"/>
      <family val="2"/>
      <charset val="204"/>
    </font>
    <font>
      <sz val="10"/>
      <color indexed="56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4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18"/>
      <name val="Arial"/>
      <family val="2"/>
      <charset val="204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2" fillId="0" borderId="0"/>
    <xf numFmtId="0" fontId="14" fillId="0" borderId="0"/>
    <xf numFmtId="0" fontId="16" fillId="0" borderId="0"/>
  </cellStyleXfs>
  <cellXfs count="32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3" applyAlignment="1">
      <alignment wrapText="1"/>
    </xf>
    <xf numFmtId="0" fontId="1" fillId="0" borderId="0" xfId="3" applyAlignment="1">
      <alignment horizontal="right" wrapText="1"/>
    </xf>
    <xf numFmtId="0" fontId="0" fillId="0" borderId="17" xfId="0" applyBorder="1"/>
    <xf numFmtId="0" fontId="0" fillId="0" borderId="2" xfId="0" applyBorder="1"/>
    <xf numFmtId="0" fontId="1" fillId="0" borderId="7" xfId="3" applyBorder="1" applyAlignment="1">
      <alignment wrapText="1"/>
    </xf>
    <xf numFmtId="0" fontId="1" fillId="0" borderId="17" xfId="3" applyBorder="1" applyAlignment="1">
      <alignment wrapText="1"/>
    </xf>
    <xf numFmtId="0" fontId="1" fillId="0" borderId="5" xfId="3" applyBorder="1" applyAlignment="1">
      <alignment wrapText="1"/>
    </xf>
    <xf numFmtId="0" fontId="1" fillId="0" borderId="2" xfId="3" applyBorder="1" applyAlignment="1">
      <alignment wrapText="1"/>
    </xf>
    <xf numFmtId="0" fontId="1" fillId="0" borderId="4" xfId="3" applyBorder="1" applyAlignment="1">
      <alignment wrapText="1"/>
    </xf>
    <xf numFmtId="0" fontId="6" fillId="0" borderId="0" xfId="0" applyFont="1"/>
    <xf numFmtId="0" fontId="3" fillId="0" borderId="0" xfId="2" applyFill="1" applyAlignment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" fillId="0" borderId="12" xfId="3" applyBorder="1" applyAlignment="1">
      <alignment wrapText="1"/>
    </xf>
    <xf numFmtId="0" fontId="1" fillId="0" borderId="9" xfId="3" applyBorder="1" applyAlignment="1">
      <alignment wrapText="1"/>
    </xf>
    <xf numFmtId="0" fontId="0" fillId="0" borderId="12" xfId="0" applyBorder="1"/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27" fillId="4" borderId="0" xfId="6" applyFont="1" applyFill="1" applyAlignment="1">
      <alignment horizontal="left"/>
    </xf>
    <xf numFmtId="164" fontId="28" fillId="4" borderId="0" xfId="6" applyNumberFormat="1" applyFont="1" applyFill="1" applyAlignment="1">
      <alignment horizontal="center" vertical="center"/>
    </xf>
    <xf numFmtId="164" fontId="29" fillId="4" borderId="0" xfId="6" applyNumberFormat="1" applyFont="1" applyFill="1" applyAlignment="1">
      <alignment horizontal="center" vertical="center"/>
    </xf>
    <xf numFmtId="164" fontId="30" fillId="4" borderId="0" xfId="6" applyNumberFormat="1" applyFont="1" applyFill="1" applyAlignment="1">
      <alignment horizontal="center" vertical="center"/>
    </xf>
    <xf numFmtId="164" fontId="31" fillId="4" borderId="0" xfId="6" applyNumberFormat="1" applyFont="1" applyFill="1" applyAlignment="1">
      <alignment horizontal="center" vertical="center"/>
    </xf>
    <xf numFmtId="164" fontId="33" fillId="4" borderId="0" xfId="6" applyNumberFormat="1" applyFont="1" applyFill="1" applyAlignment="1">
      <alignment horizontal="center"/>
    </xf>
    <xf numFmtId="164" fontId="34" fillId="4" borderId="0" xfId="6" applyNumberFormat="1" applyFont="1" applyFill="1" applyAlignment="1">
      <alignment horizontal="center"/>
    </xf>
    <xf numFmtId="0" fontId="37" fillId="6" borderId="11" xfId="6" applyFont="1" applyFill="1" applyBorder="1" applyAlignment="1">
      <alignment horizontal="centerContinuous"/>
    </xf>
    <xf numFmtId="0" fontId="37" fillId="6" borderId="11" xfId="6" applyFont="1" applyFill="1" applyBorder="1" applyAlignment="1">
      <alignment horizontal="center"/>
    </xf>
    <xf numFmtId="0" fontId="27" fillId="4" borderId="0" xfId="6" applyFont="1" applyFill="1"/>
    <xf numFmtId="0" fontId="37" fillId="6" borderId="18" xfId="6" applyFont="1" applyFill="1" applyBorder="1" applyAlignment="1">
      <alignment horizontal="center"/>
    </xf>
    <xf numFmtId="0" fontId="38" fillId="6" borderId="18" xfId="6" applyFont="1" applyFill="1" applyBorder="1" applyAlignment="1">
      <alignment horizontal="center"/>
    </xf>
    <xf numFmtId="0" fontId="41" fillId="0" borderId="0" xfId="6" applyFont="1"/>
    <xf numFmtId="0" fontId="16" fillId="0" borderId="24" xfId="6" applyBorder="1"/>
    <xf numFmtId="0" fontId="16" fillId="0" borderId="25" xfId="6" applyBorder="1"/>
    <xf numFmtId="0" fontId="16" fillId="4" borderId="0" xfId="6" applyFill="1"/>
    <xf numFmtId="165" fontId="27" fillId="4" borderId="0" xfId="6" applyNumberFormat="1" applyFont="1" applyFill="1"/>
    <xf numFmtId="165" fontId="27" fillId="4" borderId="0" xfId="6" applyNumberFormat="1" applyFont="1" applyFill="1" applyAlignment="1">
      <alignment horizontal="center"/>
    </xf>
    <xf numFmtId="165" fontId="40" fillId="4" borderId="0" xfId="6" applyNumberFormat="1" applyFont="1" applyFill="1" applyAlignment="1">
      <alignment horizontal="center"/>
    </xf>
    <xf numFmtId="0" fontId="16" fillId="0" borderId="0" xfId="6"/>
    <xf numFmtId="0" fontId="16" fillId="0" borderId="0" xfId="6" applyAlignment="1">
      <alignment horizontal="center"/>
    </xf>
    <xf numFmtId="165" fontId="40" fillId="0" borderId="20" xfId="6" applyNumberFormat="1" applyFont="1" applyBorder="1" applyAlignment="1">
      <alignment horizontal="center"/>
    </xf>
    <xf numFmtId="0" fontId="27" fillId="0" borderId="0" xfId="6" applyFont="1"/>
    <xf numFmtId="0" fontId="17" fillId="0" borderId="24" xfId="6" applyFont="1" applyBorder="1"/>
    <xf numFmtId="165" fontId="27" fillId="0" borderId="25" xfId="6" applyNumberFormat="1" applyFont="1" applyBorder="1" applyAlignment="1">
      <alignment horizontal="right"/>
    </xf>
    <xf numFmtId="164" fontId="27" fillId="0" borderId="25" xfId="6" applyNumberFormat="1" applyFont="1" applyBorder="1" applyAlignment="1">
      <alignment horizontal="right"/>
    </xf>
    <xf numFmtId="164" fontId="27" fillId="0" borderId="25" xfId="6" applyNumberFormat="1" applyFont="1" applyBorder="1" applyAlignment="1">
      <alignment horizontal="center"/>
    </xf>
    <xf numFmtId="165" fontId="40" fillId="0" borderId="25" xfId="6" applyNumberFormat="1" applyFont="1" applyBorder="1" applyAlignment="1">
      <alignment horizontal="center"/>
    </xf>
    <xf numFmtId="0" fontId="16" fillId="0" borderId="25" xfId="6" applyBorder="1" applyAlignment="1">
      <alignment horizontal="left"/>
    </xf>
    <xf numFmtId="0" fontId="27" fillId="0" borderId="27" xfId="6" applyFont="1" applyBorder="1"/>
    <xf numFmtId="165" fontId="27" fillId="0" borderId="0" xfId="6" applyNumberFormat="1" applyFont="1" applyAlignment="1">
      <alignment horizontal="right"/>
    </xf>
    <xf numFmtId="164" fontId="27" fillId="0" borderId="0" xfId="6" applyNumberFormat="1" applyFont="1" applyAlignment="1">
      <alignment horizontal="right"/>
    </xf>
    <xf numFmtId="164" fontId="27" fillId="0" borderId="0" xfId="6" applyNumberFormat="1" applyFont="1" applyAlignment="1">
      <alignment horizontal="center"/>
    </xf>
    <xf numFmtId="165" fontId="40" fillId="0" borderId="0" xfId="6" applyNumberFormat="1" applyFont="1" applyAlignment="1">
      <alignment horizontal="center"/>
    </xf>
    <xf numFmtId="0" fontId="16" fillId="0" borderId="30" xfId="6" applyBorder="1"/>
    <xf numFmtId="0" fontId="16" fillId="0" borderId="0" xfId="6" applyAlignment="1">
      <alignment horizontal="left"/>
    </xf>
    <xf numFmtId="0" fontId="41" fillId="4" borderId="0" xfId="6" applyFont="1" applyFill="1"/>
    <xf numFmtId="0" fontId="44" fillId="4" borderId="0" xfId="6" applyFont="1" applyFill="1"/>
    <xf numFmtId="0" fontId="16" fillId="4" borderId="0" xfId="6" applyFill="1" applyAlignment="1">
      <alignment horizontal="left"/>
    </xf>
    <xf numFmtId="0" fontId="19" fillId="5" borderId="0" xfId="6" applyFont="1" applyFill="1"/>
    <xf numFmtId="0" fontId="20" fillId="5" borderId="0" xfId="6" applyFont="1" applyFill="1"/>
    <xf numFmtId="0" fontId="45" fillId="4" borderId="0" xfId="6" applyFont="1" applyFill="1"/>
    <xf numFmtId="0" fontId="46" fillId="4" borderId="0" xfId="6" applyFont="1" applyFill="1"/>
    <xf numFmtId="164" fontId="16" fillId="4" borderId="0" xfId="6" applyNumberFormat="1" applyFill="1"/>
    <xf numFmtId="0" fontId="24" fillId="4" borderId="0" xfId="6" applyFont="1" applyFill="1" applyAlignment="1">
      <alignment horizontal="center"/>
    </xf>
    <xf numFmtId="0" fontId="46" fillId="4" borderId="0" xfId="6" applyFont="1" applyFill="1" applyAlignment="1">
      <alignment horizontal="left"/>
    </xf>
    <xf numFmtId="0" fontId="47" fillId="4" borderId="0" xfId="6" applyFont="1" applyFill="1" applyAlignment="1">
      <alignment horizontal="left"/>
    </xf>
    <xf numFmtId="0" fontId="27" fillId="4" borderId="0" xfId="6" applyFont="1" applyFill="1" applyAlignment="1">
      <alignment horizontal="center"/>
    </xf>
    <xf numFmtId="0" fontId="15" fillId="4" borderId="0" xfId="6" applyFont="1" applyFill="1"/>
    <xf numFmtId="0" fontId="48" fillId="4" borderId="0" xfId="6" applyFont="1" applyFill="1"/>
    <xf numFmtId="0" fontId="49" fillId="4" borderId="0" xfId="6" applyFont="1" applyFill="1"/>
    <xf numFmtId="0" fontId="51" fillId="4" borderId="0" xfId="6" applyFont="1" applyFill="1"/>
    <xf numFmtId="0" fontId="52" fillId="4" borderId="0" xfId="6" applyFont="1" applyFill="1"/>
    <xf numFmtId="0" fontId="53" fillId="4" borderId="0" xfId="6" applyFont="1" applyFill="1" applyAlignment="1">
      <alignment horizontal="left"/>
    </xf>
    <xf numFmtId="0" fontId="54" fillId="4" borderId="0" xfId="6" applyFont="1" applyFill="1"/>
    <xf numFmtId="0" fontId="55" fillId="4" borderId="0" xfId="6" applyFont="1" applyFill="1" applyAlignment="1">
      <alignment horizontal="left"/>
    </xf>
    <xf numFmtId="0" fontId="40" fillId="4" borderId="0" xfId="6" applyFont="1" applyFill="1" applyAlignment="1">
      <alignment horizontal="left"/>
    </xf>
    <xf numFmtId="0" fontId="45" fillId="4" borderId="0" xfId="6" applyFont="1" applyFill="1" applyAlignment="1">
      <alignment horizontal="left"/>
    </xf>
    <xf numFmtId="0" fontId="40" fillId="4" borderId="0" xfId="6" applyFont="1" applyFill="1" applyAlignment="1">
      <alignment horizontal="center"/>
    </xf>
    <xf numFmtId="0" fontId="56" fillId="4" borderId="0" xfId="6" applyFont="1" applyFill="1" applyAlignment="1">
      <alignment horizontal="left"/>
    </xf>
    <xf numFmtId="0" fontId="56" fillId="4" borderId="0" xfId="6" applyFont="1" applyFill="1" applyAlignment="1">
      <alignment horizontal="center"/>
    </xf>
    <xf numFmtId="0" fontId="38" fillId="4" borderId="4" xfId="6" applyFont="1" applyFill="1" applyBorder="1" applyAlignment="1">
      <alignment horizontal="center"/>
    </xf>
    <xf numFmtId="0" fontId="16" fillId="0" borderId="25" xfId="6" applyBorder="1" applyAlignment="1">
      <alignment horizontal="center"/>
    </xf>
    <xf numFmtId="165" fontId="27" fillId="4" borderId="25" xfId="6" applyNumberFormat="1" applyFont="1" applyFill="1" applyBorder="1"/>
    <xf numFmtId="0" fontId="43" fillId="4" borderId="0" xfId="6" applyFont="1" applyFill="1"/>
    <xf numFmtId="165" fontId="59" fillId="4" borderId="0" xfId="6" applyNumberFormat="1" applyFont="1" applyFill="1" applyAlignment="1">
      <alignment horizontal="right"/>
    </xf>
    <xf numFmtId="164" fontId="59" fillId="4" borderId="0" xfId="6" applyNumberFormat="1" applyFont="1" applyFill="1" applyAlignment="1">
      <alignment horizontal="right"/>
    </xf>
    <xf numFmtId="165" fontId="60" fillId="4" borderId="0" xfId="6" applyNumberFormat="1" applyFont="1" applyFill="1" applyAlignment="1">
      <alignment horizontal="center"/>
    </xf>
    <xf numFmtId="165" fontId="61" fillId="4" borderId="0" xfId="6" applyNumberFormat="1" applyFont="1" applyFill="1" applyAlignment="1">
      <alignment horizontal="center"/>
    </xf>
    <xf numFmtId="0" fontId="62" fillId="4" borderId="0" xfId="6" applyFont="1" applyFill="1"/>
    <xf numFmtId="0" fontId="65" fillId="5" borderId="0" xfId="6" applyFont="1" applyFill="1"/>
    <xf numFmtId="0" fontId="64" fillId="5" borderId="0" xfId="6" applyFont="1" applyFill="1"/>
    <xf numFmtId="165" fontId="65" fillId="5" borderId="0" xfId="6" applyNumberFormat="1" applyFont="1" applyFill="1" applyAlignment="1">
      <alignment horizontal="right"/>
    </xf>
    <xf numFmtId="164" fontId="65" fillId="5" borderId="0" xfId="6" applyNumberFormat="1" applyFont="1" applyFill="1" applyAlignment="1">
      <alignment horizontal="right"/>
    </xf>
    <xf numFmtId="165" fontId="66" fillId="5" borderId="0" xfId="6" applyNumberFormat="1" applyFont="1" applyFill="1" applyAlignment="1">
      <alignment horizontal="center"/>
    </xf>
    <xf numFmtId="0" fontId="58" fillId="4" borderId="17" xfId="6" applyFont="1" applyFill="1" applyBorder="1"/>
    <xf numFmtId="0" fontId="64" fillId="5" borderId="24" xfId="6" applyFont="1" applyFill="1" applyBorder="1"/>
    <xf numFmtId="165" fontId="65" fillId="5" borderId="25" xfId="6" applyNumberFormat="1" applyFont="1" applyFill="1" applyBorder="1" applyAlignment="1">
      <alignment horizontal="right"/>
    </xf>
    <xf numFmtId="164" fontId="65" fillId="5" borderId="25" xfId="6" applyNumberFormat="1" applyFont="1" applyFill="1" applyBorder="1" applyAlignment="1">
      <alignment horizontal="right"/>
    </xf>
    <xf numFmtId="0" fontId="41" fillId="5" borderId="0" xfId="6" applyFont="1" applyFill="1"/>
    <xf numFmtId="0" fontId="67" fillId="4" borderId="0" xfId="6" applyFont="1" applyFill="1"/>
    <xf numFmtId="0" fontId="20" fillId="0" borderId="0" xfId="6" applyFont="1"/>
    <xf numFmtId="0" fontId="21" fillId="0" borderId="16" xfId="6" applyFont="1" applyBorder="1" applyAlignment="1">
      <alignment horizontal="center"/>
    </xf>
    <xf numFmtId="0" fontId="49" fillId="4" borderId="0" xfId="6" applyFont="1" applyFill="1" applyAlignment="1">
      <alignment horizontal="left"/>
    </xf>
    <xf numFmtId="0" fontId="49" fillId="4" borderId="0" xfId="6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27" fillId="4" borderId="0" xfId="6" applyFont="1" applyFill="1" applyAlignment="1">
      <alignment horizontal="center"/>
    </xf>
    <xf numFmtId="164" fontId="50" fillId="4" borderId="0" xfId="6" applyNumberFormat="1" applyFont="1" applyFill="1" applyAlignment="1">
      <alignment horizontal="center"/>
    </xf>
    <xf numFmtId="0" fontId="22" fillId="5" borderId="19" xfId="6" applyFont="1" applyFill="1" applyBorder="1" applyAlignment="1">
      <alignment horizontal="left"/>
    </xf>
    <xf numFmtId="0" fontId="22" fillId="5" borderId="20" xfId="6" applyFont="1" applyFill="1" applyBorder="1" applyAlignment="1">
      <alignment horizontal="left"/>
    </xf>
    <xf numFmtId="0" fontId="17" fillId="5" borderId="32" xfId="6" applyFont="1" applyFill="1" applyBorder="1" applyAlignment="1">
      <alignment horizontal="center"/>
    </xf>
    <xf numFmtId="0" fontId="22" fillId="5" borderId="24" xfId="6" applyFont="1" applyFill="1" applyBorder="1" applyAlignment="1">
      <alignment horizontal="left"/>
    </xf>
    <xf numFmtId="0" fontId="22" fillId="5" borderId="25" xfId="6" applyFont="1" applyFill="1" applyBorder="1" applyAlignment="1">
      <alignment horizontal="left"/>
    </xf>
    <xf numFmtId="0" fontId="35" fillId="4" borderId="4" xfId="6" applyFont="1" applyFill="1" applyBorder="1" applyAlignment="1">
      <alignment horizontal="center"/>
    </xf>
    <xf numFmtId="0" fontId="35" fillId="4" borderId="6" xfId="6" applyFont="1" applyFill="1" applyBorder="1" applyAlignment="1">
      <alignment horizontal="center"/>
    </xf>
    <xf numFmtId="164" fontId="25" fillId="4" borderId="0" xfId="6" applyNumberFormat="1" applyFont="1" applyFill="1" applyAlignment="1">
      <alignment horizontal="center" vertical="center"/>
    </xf>
    <xf numFmtId="164" fontId="26" fillId="4" borderId="0" xfId="6" applyNumberFormat="1" applyFont="1" applyFill="1" applyAlignment="1">
      <alignment horizontal="center" vertical="center"/>
    </xf>
    <xf numFmtId="164" fontId="30" fillId="4" borderId="0" xfId="6" applyNumberFormat="1" applyFont="1" applyFill="1" applyAlignment="1">
      <alignment horizontal="center" vertical="center"/>
    </xf>
    <xf numFmtId="164" fontId="32" fillId="5" borderId="0" xfId="6" applyNumberFormat="1" applyFont="1" applyFill="1" applyAlignment="1">
      <alignment horizontal="center"/>
    </xf>
    <xf numFmtId="0" fontId="39" fillId="4" borderId="17" xfId="6" applyFont="1" applyFill="1" applyBorder="1" applyAlignment="1">
      <alignment horizontal="center"/>
    </xf>
    <xf numFmtId="0" fontId="39" fillId="4" borderId="8" xfId="6" applyFont="1" applyFill="1" applyBorder="1" applyAlignment="1">
      <alignment horizontal="center"/>
    </xf>
    <xf numFmtId="0" fontId="22" fillId="0" borderId="19" xfId="6" applyFont="1" applyBorder="1" applyAlignment="1">
      <alignment horizontal="left"/>
    </xf>
    <xf numFmtId="0" fontId="22" fillId="0" borderId="20" xfId="6" applyFont="1" applyBorder="1" applyAlignment="1">
      <alignment horizontal="left"/>
    </xf>
    <xf numFmtId="0" fontId="23" fillId="0" borderId="31" xfId="6" applyFont="1" applyBorder="1" applyAlignment="1">
      <alignment horizontal="center"/>
    </xf>
    <xf numFmtId="0" fontId="23" fillId="0" borderId="22" xfId="6" applyFont="1" applyBorder="1" applyAlignment="1">
      <alignment horizontal="center"/>
    </xf>
    <xf numFmtId="0" fontId="22" fillId="0" borderId="24" xfId="6" applyFont="1" applyBorder="1" applyAlignment="1">
      <alignment horizontal="left"/>
    </xf>
    <xf numFmtId="0" fontId="22" fillId="0" borderId="25" xfId="6" applyFont="1" applyBorder="1" applyAlignment="1">
      <alignment horizontal="left"/>
    </xf>
    <xf numFmtId="0" fontId="42" fillId="4" borderId="24" xfId="6" applyFont="1" applyFill="1" applyBorder="1" applyAlignment="1">
      <alignment horizontal="center"/>
    </xf>
    <xf numFmtId="164" fontId="32" fillId="5" borderId="7" xfId="6" applyNumberFormat="1" applyFont="1" applyFill="1" applyBorder="1" applyAlignment="1">
      <alignment horizontal="center"/>
    </xf>
    <xf numFmtId="0" fontId="11" fillId="0" borderId="12" xfId="4" applyFont="1" applyFill="1" applyBorder="1"/>
    <xf numFmtId="0" fontId="11" fillId="0" borderId="9" xfId="4" applyFont="1" applyFill="1" applyBorder="1"/>
    <xf numFmtId="0" fontId="11" fillId="0" borderId="12" xfId="4" applyFont="1" applyFill="1" applyBorder="1" applyAlignment="1">
      <alignment horizontal="right"/>
    </xf>
    <xf numFmtId="0" fontId="11" fillId="0" borderId="10" xfId="4" applyFont="1" applyFill="1" applyBorder="1"/>
    <xf numFmtId="0" fontId="11" fillId="0" borderId="4" xfId="4" applyFont="1" applyFill="1" applyBorder="1"/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6" xfId="4" applyFont="1" applyFill="1" applyBorder="1"/>
    <xf numFmtId="0" fontId="11" fillId="0" borderId="2" xfId="4" applyFont="1" applyFill="1" applyBorder="1"/>
    <xf numFmtId="0" fontId="11" fillId="0" borderId="2" xfId="4" applyFont="1" applyFill="1" applyBorder="1" applyAlignment="1">
      <alignment horizontal="right"/>
    </xf>
    <xf numFmtId="0" fontId="11" fillId="0" borderId="3" xfId="4" applyFont="1" applyFill="1" applyBorder="1"/>
    <xf numFmtId="0" fontId="11" fillId="0" borderId="17" xfId="4" applyFont="1" applyFill="1" applyBorder="1"/>
    <xf numFmtId="0" fontId="11" fillId="0" borderId="7" xfId="4" applyFont="1" applyFill="1" applyBorder="1"/>
    <xf numFmtId="0" fontId="11" fillId="0" borderId="17" xfId="4" applyFont="1" applyFill="1" applyBorder="1" applyAlignment="1">
      <alignment horizontal="right"/>
    </xf>
    <xf numFmtId="0" fontId="11" fillId="0" borderId="8" xfId="4" applyFont="1" applyFill="1" applyBorder="1"/>
    <xf numFmtId="0" fontId="11" fillId="0" borderId="0" xfId="4" applyFont="1" applyFill="1" applyBorder="1"/>
    <xf numFmtId="0" fontId="11" fillId="0" borderId="0" xfId="4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1" fillId="0" borderId="0" xfId="3" applyBorder="1" applyAlignment="1">
      <alignment wrapText="1"/>
    </xf>
    <xf numFmtId="0" fontId="36" fillId="4" borderId="19" xfId="6" applyFont="1" applyFill="1" applyBorder="1"/>
    <xf numFmtId="0" fontId="36" fillId="4" borderId="20" xfId="6" applyFont="1" applyFill="1" applyBorder="1"/>
    <xf numFmtId="0" fontId="36" fillId="4" borderId="23" xfId="6" applyFont="1" applyFill="1" applyBorder="1"/>
    <xf numFmtId="0" fontId="36" fillId="4" borderId="6" xfId="6" applyFont="1" applyFill="1" applyBorder="1" applyAlignment="1">
      <alignment vertical="center"/>
    </xf>
    <xf numFmtId="0" fontId="18" fillId="4" borderId="23" xfId="6" applyFont="1" applyFill="1" applyBorder="1"/>
    <xf numFmtId="0" fontId="36" fillId="4" borderId="24" xfId="6" applyFont="1" applyFill="1" applyBorder="1" applyAlignment="1">
      <alignment horizontal="center"/>
    </xf>
    <xf numFmtId="0" fontId="36" fillId="4" borderId="25" xfId="6" applyFont="1" applyFill="1" applyBorder="1" applyAlignment="1">
      <alignment horizontal="center"/>
    </xf>
    <xf numFmtId="0" fontId="36" fillId="4" borderId="27" xfId="6" applyFont="1" applyFill="1" applyBorder="1" applyAlignment="1">
      <alignment horizontal="center"/>
    </xf>
    <xf numFmtId="0" fontId="36" fillId="4" borderId="8" xfId="6" applyFont="1" applyFill="1" applyBorder="1" applyAlignment="1">
      <alignment vertical="center"/>
    </xf>
    <xf numFmtId="0" fontId="27" fillId="4" borderId="27" xfId="6" applyFont="1" applyFill="1" applyBorder="1"/>
    <xf numFmtId="0" fontId="17" fillId="0" borderId="34" xfId="6" applyFont="1" applyBorder="1"/>
    <xf numFmtId="0" fontId="17" fillId="0" borderId="35" xfId="6" applyFont="1" applyBorder="1"/>
    <xf numFmtId="0" fontId="16" fillId="0" borderId="34" xfId="6" applyBorder="1"/>
    <xf numFmtId="165" fontId="27" fillId="0" borderId="36" xfId="6" applyNumberFormat="1" applyFont="1" applyBorder="1"/>
    <xf numFmtId="165" fontId="27" fillId="0" borderId="36" xfId="6" applyNumberFormat="1" applyFont="1" applyBorder="1" applyAlignment="1">
      <alignment horizontal="center"/>
    </xf>
    <xf numFmtId="165" fontId="27" fillId="0" borderId="35" xfId="6" applyNumberFormat="1" applyFont="1" applyBorder="1"/>
    <xf numFmtId="165" fontId="40" fillId="0" borderId="37" xfId="6" applyNumberFormat="1" applyFont="1" applyBorder="1" applyAlignment="1">
      <alignment horizontal="center"/>
    </xf>
    <xf numFmtId="165" fontId="40" fillId="0" borderId="36" xfId="6" applyNumberFormat="1" applyFont="1" applyBorder="1" applyAlignment="1">
      <alignment horizontal="center"/>
    </xf>
    <xf numFmtId="0" fontId="16" fillId="0" borderId="36" xfId="6" applyBorder="1"/>
    <xf numFmtId="0" fontId="27" fillId="0" borderId="35" xfId="6" applyFont="1" applyBorder="1"/>
    <xf numFmtId="0" fontId="16" fillId="0" borderId="27" xfId="6" applyBorder="1"/>
    <xf numFmtId="165" fontId="27" fillId="0" borderId="25" xfId="6" applyNumberFormat="1" applyFont="1" applyBorder="1"/>
    <xf numFmtId="165" fontId="27" fillId="0" borderId="25" xfId="6" applyNumberFormat="1" applyFont="1" applyBorder="1" applyAlignment="1">
      <alignment horizontal="center"/>
    </xf>
    <xf numFmtId="165" fontId="27" fillId="0" borderId="27" xfId="6" applyNumberFormat="1" applyFont="1" applyBorder="1"/>
    <xf numFmtId="165" fontId="40" fillId="0" borderId="38" xfId="6" applyNumberFormat="1" applyFont="1" applyBorder="1" applyAlignment="1">
      <alignment horizontal="center"/>
    </xf>
    <xf numFmtId="0" fontId="41" fillId="0" borderId="27" xfId="6" applyFont="1" applyBorder="1"/>
    <xf numFmtId="0" fontId="35" fillId="4" borderId="19" xfId="6" applyFont="1" applyFill="1" applyBorder="1" applyAlignment="1">
      <alignment horizontal="center"/>
    </xf>
    <xf numFmtId="0" fontId="35" fillId="4" borderId="23" xfId="6" applyFont="1" applyFill="1" applyBorder="1" applyAlignment="1">
      <alignment horizontal="center"/>
    </xf>
    <xf numFmtId="0" fontId="36" fillId="4" borderId="32" xfId="6" applyFont="1" applyFill="1" applyBorder="1" applyAlignment="1">
      <alignment horizontal="center" vertical="center"/>
    </xf>
    <xf numFmtId="0" fontId="37" fillId="6" borderId="20" xfId="6" applyFont="1" applyFill="1" applyBorder="1" applyAlignment="1">
      <alignment horizontal="centerContinuous"/>
    </xf>
    <xf numFmtId="0" fontId="37" fillId="6" borderId="20" xfId="6" applyFont="1" applyFill="1" applyBorder="1" applyAlignment="1">
      <alignment horizontal="center"/>
    </xf>
    <xf numFmtId="0" fontId="38" fillId="4" borderId="20" xfId="6" applyFont="1" applyFill="1" applyBorder="1" applyAlignment="1">
      <alignment horizontal="center"/>
    </xf>
    <xf numFmtId="0" fontId="42" fillId="4" borderId="27" xfId="6" applyFont="1" applyFill="1" applyBorder="1" applyAlignment="1">
      <alignment horizontal="center"/>
    </xf>
    <xf numFmtId="0" fontId="36" fillId="4" borderId="38" xfId="6" applyFont="1" applyFill="1" applyBorder="1" applyAlignment="1">
      <alignment horizontal="center" vertical="center"/>
    </xf>
    <xf numFmtId="0" fontId="37" fillId="6" borderId="25" xfId="6" applyFont="1" applyFill="1" applyBorder="1" applyAlignment="1">
      <alignment horizontal="centerContinuous"/>
    </xf>
    <xf numFmtId="0" fontId="38" fillId="6" borderId="25" xfId="6" applyFont="1" applyFill="1" applyBorder="1" applyAlignment="1">
      <alignment horizontal="center"/>
    </xf>
    <xf numFmtId="0" fontId="58" fillId="4" borderId="25" xfId="6" applyFont="1" applyFill="1" applyBorder="1"/>
    <xf numFmtId="165" fontId="27" fillId="0" borderId="36" xfId="6" applyNumberFormat="1" applyFont="1" applyBorder="1" applyAlignment="1">
      <alignment horizontal="right"/>
    </xf>
    <xf numFmtId="164" fontId="27" fillId="0" borderId="36" xfId="6" applyNumberFormat="1" applyFont="1" applyBorder="1" applyAlignment="1">
      <alignment horizontal="right"/>
    </xf>
    <xf numFmtId="164" fontId="27" fillId="0" borderId="36" xfId="6" applyNumberFormat="1" applyFont="1" applyBorder="1" applyAlignment="1">
      <alignment horizontal="center"/>
    </xf>
    <xf numFmtId="164" fontId="27" fillId="0" borderId="35" xfId="6" applyNumberFormat="1" applyFont="1" applyBorder="1" applyAlignment="1">
      <alignment horizontal="right"/>
    </xf>
    <xf numFmtId="4" fontId="40" fillId="0" borderId="37" xfId="6" applyNumberFormat="1" applyFont="1" applyBorder="1" applyAlignment="1">
      <alignment horizontal="center"/>
    </xf>
    <xf numFmtId="4" fontId="40" fillId="0" borderId="36" xfId="6" applyNumberFormat="1" applyFont="1" applyBorder="1" applyAlignment="1">
      <alignment horizontal="center"/>
    </xf>
    <xf numFmtId="0" fontId="41" fillId="0" borderId="35" xfId="6" applyFont="1" applyBorder="1"/>
    <xf numFmtId="0" fontId="17" fillId="0" borderId="27" xfId="6" applyFont="1" applyBorder="1"/>
    <xf numFmtId="164" fontId="27" fillId="0" borderId="27" xfId="6" applyNumberFormat="1" applyFont="1" applyBorder="1" applyAlignment="1">
      <alignment horizontal="right"/>
    </xf>
    <xf numFmtId="0" fontId="68" fillId="4" borderId="23" xfId="6" applyFont="1" applyFill="1" applyBorder="1"/>
    <xf numFmtId="0" fontId="41" fillId="4" borderId="27" xfId="6" applyFont="1" applyFill="1" applyBorder="1"/>
    <xf numFmtId="4" fontId="40" fillId="0" borderId="38" xfId="6" applyNumberFormat="1" applyFont="1" applyBorder="1" applyAlignment="1">
      <alignment horizontal="center"/>
    </xf>
    <xf numFmtId="4" fontId="40" fillId="0" borderId="25" xfId="6" applyNumberFormat="1" applyFont="1" applyBorder="1" applyAlignment="1">
      <alignment horizontal="center"/>
    </xf>
    <xf numFmtId="0" fontId="16" fillId="0" borderId="35" xfId="6" applyBorder="1"/>
    <xf numFmtId="0" fontId="16" fillId="0" borderId="36" xfId="6" applyBorder="1" applyAlignment="1">
      <alignment horizontal="left"/>
    </xf>
    <xf numFmtId="0" fontId="21" fillId="5" borderId="4" xfId="6" applyFont="1" applyFill="1" applyBorder="1" applyAlignment="1">
      <alignment horizontal="center"/>
    </xf>
    <xf numFmtId="0" fontId="21" fillId="5" borderId="5" xfId="6" applyFont="1" applyFill="1" applyBorder="1" applyAlignment="1">
      <alignment horizontal="center"/>
    </xf>
    <xf numFmtId="0" fontId="21" fillId="5" borderId="6" xfId="6" applyFont="1" applyFill="1" applyBorder="1" applyAlignment="1">
      <alignment horizontal="center"/>
    </xf>
    <xf numFmtId="0" fontId="21" fillId="5" borderId="6" xfId="6" applyFont="1" applyFill="1" applyBorder="1" applyAlignment="1">
      <alignment horizontal="center" wrapText="1"/>
    </xf>
    <xf numFmtId="0" fontId="22" fillId="5" borderId="23" xfId="6" applyFont="1" applyFill="1" applyBorder="1" applyAlignment="1">
      <alignment horizontal="left"/>
    </xf>
    <xf numFmtId="0" fontId="17" fillId="5" borderId="20" xfId="6" applyFont="1" applyFill="1" applyBorder="1" applyAlignment="1">
      <alignment horizontal="center"/>
    </xf>
    <xf numFmtId="0" fontId="22" fillId="5" borderId="27" xfId="6" applyFont="1" applyFill="1" applyBorder="1" applyAlignment="1">
      <alignment horizontal="left"/>
    </xf>
    <xf numFmtId="0" fontId="16" fillId="5" borderId="38" xfId="6" applyFill="1" applyBorder="1" applyAlignment="1">
      <alignment horizontal="center"/>
    </xf>
    <xf numFmtId="0" fontId="16" fillId="5" borderId="25" xfId="6" applyFill="1" applyBorder="1" applyAlignment="1">
      <alignment horizontal="center"/>
    </xf>
    <xf numFmtId="0" fontId="22" fillId="5" borderId="25" xfId="6" applyFont="1" applyFill="1" applyBorder="1" applyAlignment="1">
      <alignment horizontal="center"/>
    </xf>
    <xf numFmtId="0" fontId="22" fillId="5" borderId="27" xfId="6" applyFont="1" applyFill="1" applyBorder="1" applyAlignment="1">
      <alignment horizontal="center"/>
    </xf>
    <xf numFmtId="164" fontId="32" fillId="5" borderId="4" xfId="6" applyNumberFormat="1" applyFont="1" applyFill="1" applyBorder="1" applyAlignment="1">
      <alignment horizontal="center"/>
    </xf>
    <xf numFmtId="164" fontId="32" fillId="5" borderId="6" xfId="6" applyNumberFormat="1" applyFont="1" applyFill="1" applyBorder="1" applyAlignment="1">
      <alignment horizontal="center"/>
    </xf>
    <xf numFmtId="0" fontId="57" fillId="4" borderId="19" xfId="6" applyFont="1" applyFill="1" applyBorder="1" applyAlignment="1">
      <alignment horizontal="center"/>
    </xf>
    <xf numFmtId="0" fontId="57" fillId="4" borderId="23" xfId="6" applyFont="1" applyFill="1" applyBorder="1" applyAlignment="1">
      <alignment horizontal="center"/>
    </xf>
    <xf numFmtId="0" fontId="36" fillId="4" borderId="32" xfId="6" applyFont="1" applyFill="1" applyBorder="1" applyAlignment="1">
      <alignment vertical="center"/>
    </xf>
    <xf numFmtId="0" fontId="18" fillId="4" borderId="23" xfId="6" applyFont="1" applyFill="1" applyBorder="1" applyAlignment="1">
      <alignment horizontal="center"/>
    </xf>
    <xf numFmtId="0" fontId="39" fillId="4" borderId="24" xfId="6" applyFont="1" applyFill="1" applyBorder="1" applyAlignment="1">
      <alignment horizontal="center"/>
    </xf>
    <xf numFmtId="0" fontId="39" fillId="4" borderId="27" xfId="6" applyFont="1" applyFill="1" applyBorder="1" applyAlignment="1">
      <alignment horizontal="center"/>
    </xf>
    <xf numFmtId="0" fontId="36" fillId="4" borderId="38" xfId="6" applyFont="1" applyFill="1" applyBorder="1" applyAlignment="1">
      <alignment vertical="center"/>
    </xf>
    <xf numFmtId="0" fontId="18" fillId="4" borderId="27" xfId="6" applyFont="1" applyFill="1" applyBorder="1" applyAlignment="1">
      <alignment horizontal="center"/>
    </xf>
    <xf numFmtId="0" fontId="16" fillId="0" borderId="36" xfId="6" applyBorder="1" applyAlignment="1">
      <alignment horizontal="center"/>
    </xf>
    <xf numFmtId="165" fontId="27" fillId="4" borderId="36" xfId="6" applyNumberFormat="1" applyFont="1" applyFill="1" applyBorder="1"/>
    <xf numFmtId="165" fontId="27" fillId="4" borderId="35" xfId="6" applyNumberFormat="1" applyFont="1" applyFill="1" applyBorder="1"/>
    <xf numFmtId="165" fontId="40" fillId="4" borderId="37" xfId="6" applyNumberFormat="1" applyFont="1" applyFill="1" applyBorder="1" applyAlignment="1">
      <alignment horizontal="center"/>
    </xf>
    <xf numFmtId="165" fontId="40" fillId="4" borderId="36" xfId="6" applyNumberFormat="1" applyFont="1" applyFill="1" applyBorder="1" applyAlignment="1">
      <alignment horizontal="center"/>
    </xf>
    <xf numFmtId="0" fontId="16" fillId="4" borderId="36" xfId="6" applyFill="1" applyBorder="1"/>
    <xf numFmtId="0" fontId="41" fillId="4" borderId="35" xfId="6" applyFont="1" applyFill="1" applyBorder="1"/>
    <xf numFmtId="165" fontId="27" fillId="4" borderId="27" xfId="6" applyNumberFormat="1" applyFont="1" applyFill="1" applyBorder="1"/>
    <xf numFmtId="165" fontId="40" fillId="4" borderId="38" xfId="6" applyNumberFormat="1" applyFont="1" applyFill="1" applyBorder="1" applyAlignment="1">
      <alignment horizontal="center"/>
    </xf>
    <xf numFmtId="165" fontId="40" fillId="4" borderId="25" xfId="6" applyNumberFormat="1" applyFont="1" applyFill="1" applyBorder="1" applyAlignment="1">
      <alignment horizontal="center"/>
    </xf>
    <xf numFmtId="0" fontId="16" fillId="4" borderId="25" xfId="6" applyFill="1" applyBorder="1"/>
    <xf numFmtId="0" fontId="63" fillId="4" borderId="19" xfId="6" applyFont="1" applyFill="1" applyBorder="1" applyAlignment="1">
      <alignment horizontal="center"/>
    </xf>
    <xf numFmtId="0" fontId="63" fillId="4" borderId="23" xfId="6" applyFont="1" applyFill="1" applyBorder="1" applyAlignment="1">
      <alignment horizontal="center"/>
    </xf>
    <xf numFmtId="0" fontId="38" fillId="4" borderId="23" xfId="6" applyFont="1" applyFill="1" applyBorder="1" applyAlignment="1">
      <alignment horizontal="center"/>
    </xf>
    <xf numFmtId="0" fontId="18" fillId="4" borderId="6" xfId="6" applyFont="1" applyFill="1" applyBorder="1" applyAlignment="1">
      <alignment horizontal="center"/>
    </xf>
    <xf numFmtId="0" fontId="58" fillId="4" borderId="27" xfId="6" applyFont="1" applyFill="1" applyBorder="1"/>
    <xf numFmtId="0" fontId="18" fillId="4" borderId="3" xfId="6" applyFont="1" applyFill="1" applyBorder="1" applyAlignment="1">
      <alignment horizontal="center"/>
    </xf>
    <xf numFmtId="0" fontId="64" fillId="5" borderId="34" xfId="6" applyFont="1" applyFill="1" applyBorder="1"/>
    <xf numFmtId="0" fontId="64" fillId="5" borderId="35" xfId="6" applyFont="1" applyFill="1" applyBorder="1"/>
    <xf numFmtId="165" fontId="65" fillId="5" borderId="36" xfId="6" applyNumberFormat="1" applyFont="1" applyFill="1" applyBorder="1" applyAlignment="1">
      <alignment horizontal="right"/>
    </xf>
    <xf numFmtId="164" fontId="65" fillId="5" borderId="36" xfId="6" applyNumberFormat="1" applyFont="1" applyFill="1" applyBorder="1" applyAlignment="1">
      <alignment horizontal="right"/>
    </xf>
    <xf numFmtId="164" fontId="65" fillId="5" borderId="35" xfId="6" applyNumberFormat="1" applyFont="1" applyFill="1" applyBorder="1" applyAlignment="1">
      <alignment horizontal="right"/>
    </xf>
    <xf numFmtId="4" fontId="66" fillId="5" borderId="37" xfId="6" applyNumberFormat="1" applyFont="1" applyFill="1" applyBorder="1" applyAlignment="1">
      <alignment horizontal="center"/>
    </xf>
    <xf numFmtId="4" fontId="66" fillId="5" borderId="36" xfId="6" applyNumberFormat="1" applyFont="1" applyFill="1" applyBorder="1" applyAlignment="1">
      <alignment horizontal="center"/>
    </xf>
    <xf numFmtId="0" fontId="65" fillId="5" borderId="23" xfId="6" applyFont="1" applyFill="1" applyBorder="1"/>
    <xf numFmtId="0" fontId="64" fillId="5" borderId="28" xfId="6" applyFont="1" applyFill="1" applyBorder="1"/>
    <xf numFmtId="0" fontId="64" fillId="5" borderId="29" xfId="6" applyFont="1" applyFill="1" applyBorder="1"/>
    <xf numFmtId="165" fontId="65" fillId="5" borderId="1" xfId="6" applyNumberFormat="1" applyFont="1" applyFill="1" applyBorder="1" applyAlignment="1">
      <alignment horizontal="right"/>
    </xf>
    <xf numFmtId="164" fontId="65" fillId="5" borderId="1" xfId="6" applyNumberFormat="1" applyFont="1" applyFill="1" applyBorder="1" applyAlignment="1">
      <alignment horizontal="right"/>
    </xf>
    <xf numFmtId="164" fontId="65" fillId="5" borderId="29" xfId="6" applyNumberFormat="1" applyFont="1" applyFill="1" applyBorder="1" applyAlignment="1">
      <alignment horizontal="right"/>
    </xf>
    <xf numFmtId="4" fontId="66" fillId="5" borderId="33" xfId="6" applyNumberFormat="1" applyFont="1" applyFill="1" applyBorder="1" applyAlignment="1">
      <alignment horizontal="center"/>
    </xf>
    <xf numFmtId="4" fontId="66" fillId="5" borderId="1" xfId="6" applyNumberFormat="1" applyFont="1" applyFill="1" applyBorder="1" applyAlignment="1">
      <alignment horizontal="center"/>
    </xf>
    <xf numFmtId="0" fontId="16" fillId="4" borderId="1" xfId="6" applyFill="1" applyBorder="1"/>
    <xf numFmtId="0" fontId="65" fillId="5" borderId="29" xfId="6" applyFont="1" applyFill="1" applyBorder="1"/>
    <xf numFmtId="0" fontId="64" fillId="5" borderId="27" xfId="6" applyFont="1" applyFill="1" applyBorder="1"/>
    <xf numFmtId="164" fontId="65" fillId="5" borderId="27" xfId="6" applyNumberFormat="1" applyFont="1" applyFill="1" applyBorder="1" applyAlignment="1">
      <alignment horizontal="right"/>
    </xf>
    <xf numFmtId="4" fontId="66" fillId="5" borderId="38" xfId="6" applyNumberFormat="1" applyFont="1" applyFill="1" applyBorder="1" applyAlignment="1">
      <alignment horizontal="center"/>
    </xf>
    <xf numFmtId="4" fontId="66" fillId="5" borderId="25" xfId="6" applyNumberFormat="1" applyFont="1" applyFill="1" applyBorder="1" applyAlignment="1">
      <alignment horizontal="center"/>
    </xf>
    <xf numFmtId="0" fontId="65" fillId="5" borderId="27" xfId="6" applyFont="1" applyFill="1" applyBorder="1"/>
    <xf numFmtId="0" fontId="23" fillId="0" borderId="20" xfId="6" applyFont="1" applyBorder="1" applyAlignment="1">
      <alignment horizontal="center"/>
    </xf>
    <xf numFmtId="165" fontId="40" fillId="5" borderId="20" xfId="6" applyNumberFormat="1" applyFont="1" applyFill="1" applyBorder="1" applyAlignment="1">
      <alignment horizontal="center"/>
    </xf>
    <xf numFmtId="0" fontId="23" fillId="0" borderId="38" xfId="6" applyFont="1" applyBorder="1" applyAlignment="1">
      <alignment horizontal="center"/>
    </xf>
    <xf numFmtId="0" fontId="23" fillId="0" borderId="25" xfId="6" applyFont="1" applyBorder="1" applyAlignment="1">
      <alignment horizontal="center"/>
    </xf>
    <xf numFmtId="0" fontId="23" fillId="0" borderId="27" xfId="6" applyFont="1" applyBorder="1" applyAlignment="1">
      <alignment horizontal="center"/>
    </xf>
    <xf numFmtId="164" fontId="50" fillId="4" borderId="0" xfId="6" applyNumberFormat="1" applyFont="1" applyFill="1" applyBorder="1" applyAlignment="1">
      <alignment horizontal="center"/>
    </xf>
    <xf numFmtId="0" fontId="22" fillId="0" borderId="21" xfId="6" applyFont="1" applyBorder="1" applyAlignment="1">
      <alignment horizontal="left"/>
    </xf>
    <xf numFmtId="0" fontId="22" fillId="0" borderId="26" xfId="6" applyFont="1" applyBorder="1" applyAlignment="1">
      <alignment horizontal="left"/>
    </xf>
    <xf numFmtId="0" fontId="27" fillId="4" borderId="0" xfId="6" applyFont="1" applyFill="1" applyBorder="1" applyAlignment="1">
      <alignment horizontal="center"/>
    </xf>
    <xf numFmtId="0" fontId="23" fillId="0" borderId="24" xfId="6" applyFont="1" applyBorder="1" applyAlignment="1">
      <alignment horizontal="center"/>
    </xf>
    <xf numFmtId="0" fontId="21" fillId="0" borderId="13" xfId="6" applyFont="1" applyBorder="1" applyAlignment="1">
      <alignment horizontal="center"/>
    </xf>
    <xf numFmtId="0" fontId="21" fillId="0" borderId="14" xfId="6" applyFont="1" applyBorder="1" applyAlignment="1">
      <alignment horizontal="center"/>
    </xf>
    <xf numFmtId="0" fontId="21" fillId="0" borderId="15" xfId="6" applyFont="1" applyBorder="1" applyAlignment="1">
      <alignment horizontal="center"/>
    </xf>
    <xf numFmtId="0" fontId="23" fillId="0" borderId="19" xfId="6" applyFont="1" applyBorder="1" applyAlignment="1">
      <alignment horizontal="center"/>
    </xf>
    <xf numFmtId="165" fontId="40" fillId="5" borderId="23" xfId="6" applyNumberFormat="1" applyFont="1" applyFill="1" applyBorder="1" applyAlignment="1">
      <alignment horizontal="center"/>
    </xf>
    <xf numFmtId="165" fontId="40" fillId="4" borderId="27" xfId="6" applyNumberFormat="1" applyFont="1" applyFill="1" applyBorder="1" applyAlignment="1">
      <alignment horizontal="center"/>
    </xf>
    <xf numFmtId="0" fontId="21" fillId="5" borderId="5" xfId="6" applyFont="1" applyFill="1" applyBorder="1" applyAlignment="1">
      <alignment horizontal="center" wrapText="1"/>
    </xf>
    <xf numFmtId="165" fontId="40" fillId="0" borderId="21" xfId="6" applyNumberFormat="1" applyFont="1" applyBorder="1" applyAlignment="1">
      <alignment horizontal="center"/>
    </xf>
    <xf numFmtId="165" fontId="40" fillId="0" borderId="26" xfId="6" applyNumberFormat="1" applyFont="1" applyBorder="1" applyAlignment="1">
      <alignment horizontal="center"/>
    </xf>
    <xf numFmtId="0" fontId="22" fillId="5" borderId="24" xfId="6" applyFont="1" applyFill="1" applyBorder="1" applyAlignment="1">
      <alignment horizontal="center"/>
    </xf>
    <xf numFmtId="0" fontId="22" fillId="5" borderId="34" xfId="6" applyFont="1" applyFill="1" applyBorder="1" applyAlignment="1">
      <alignment horizontal="center"/>
    </xf>
    <xf numFmtId="0" fontId="22" fillId="5" borderId="36" xfId="6" applyFont="1" applyFill="1" applyBorder="1" applyAlignment="1">
      <alignment horizontal="center"/>
    </xf>
    <xf numFmtId="0" fontId="22" fillId="5" borderId="35" xfId="6" applyFont="1" applyFill="1" applyBorder="1" applyAlignment="1">
      <alignment horizontal="center"/>
    </xf>
    <xf numFmtId="0" fontId="21" fillId="5" borderId="13" xfId="6" applyFont="1" applyFill="1" applyBorder="1" applyAlignment="1">
      <alignment horizontal="center"/>
    </xf>
    <xf numFmtId="0" fontId="21" fillId="5" borderId="14" xfId="6" applyFont="1" applyFill="1" applyBorder="1" applyAlignment="1">
      <alignment horizontal="center"/>
    </xf>
    <xf numFmtId="0" fontId="21" fillId="5" borderId="15" xfId="6" applyFont="1" applyFill="1" applyBorder="1" applyAlignment="1">
      <alignment horizontal="center"/>
    </xf>
  </cellXfs>
  <cellStyles count="7">
    <cellStyle name="Encabezado 4" xfId="2" builtinId="19"/>
    <cellStyle name="Normal" xfId="0" builtinId="0"/>
    <cellStyle name="Normal 2" xfId="5" xr:uid="{C49F8E12-E8E0-42B3-AB0E-23208A6E154B}"/>
    <cellStyle name="Normal 3" xfId="6" xr:uid="{2D186137-C70A-43A8-A4F8-D371F8854B37}"/>
    <cellStyle name="Normal_Hoja1" xfId="1" xr:uid="{00000000-0005-0000-0000-000002000000}"/>
    <cellStyle name="Normal_Hoja2" xfId="4" xr:uid="{00000000-0005-0000-0000-000003000000}"/>
    <cellStyle name="Normal_PROGENIES" xfId="3" xr:uid="{00000000-0005-0000-0000-000004000000}"/>
  </cellStyles>
  <dxfs count="0"/>
  <tableStyles count="0" defaultTableStyle="TableStyleMedium2" defaultPivotStyle="PivotStyleLight16"/>
  <colors>
    <mruColors>
      <color rgb="FF5F91A1"/>
      <color rgb="FF6C8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426747</xdr:colOff>
      <xdr:row>16</xdr:row>
      <xdr:rowOff>868</xdr:rowOff>
    </xdr:from>
    <xdr:ext cx="18473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60747" y="304886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endParaRPr lang="es-E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110017</xdr:colOff>
      <xdr:row>15</xdr:row>
      <xdr:rowOff>34205</xdr:rowOff>
    </xdr:from>
    <xdr:ext cx="5369290" cy="1750864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34017" y="2891705"/>
          <a:ext cx="5369290" cy="17508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0"/>
          <a:r>
            <a:rPr lang="es-ES" sz="5400" b="0" i="1" kern="10" cap="none" spc="0">
              <a:ln w="0"/>
              <a:solidFill>
                <a:schemeClr val="accent3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Rockwell Extra Bold" pitchFamily="18" charset="0"/>
              <a:cs typeface="Times New Roman"/>
            </a:rPr>
            <a:t>EXPONORTE</a:t>
          </a:r>
        </a:p>
        <a:p>
          <a:pPr algn="ctr" rtl="0"/>
          <a:r>
            <a:rPr lang="es-ES" sz="5400" b="0" i="1" kern="10" cap="none" spc="0">
              <a:ln w="0"/>
              <a:solidFill>
                <a:schemeClr val="accent3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Rockwell Extra Bold" pitchFamily="18" charset="0"/>
              <a:cs typeface="Times New Roman"/>
            </a:rPr>
            <a:t>2023</a:t>
          </a:r>
          <a:endParaRPr lang="es-ES" sz="5400" b="0" cap="none" spc="0">
            <a:ln w="0"/>
            <a:solidFill>
              <a:schemeClr val="accent3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B36:F36"/>
  <sheetViews>
    <sheetView topLeftCell="A13" workbookViewId="0">
      <selection activeCell="B37" sqref="B37"/>
    </sheetView>
  </sheetViews>
  <sheetFormatPr baseColWidth="10" defaultRowHeight="15" x14ac:dyDescent="0.25"/>
  <sheetData>
    <row r="36" spans="2:6" x14ac:dyDescent="0.25">
      <c r="B36" s="126" t="s">
        <v>217</v>
      </c>
      <c r="C36" s="126"/>
      <c r="D36" s="126"/>
      <c r="E36" s="126"/>
      <c r="F36" s="126"/>
    </row>
  </sheetData>
  <sheetProtection algorithmName="SHA-512" hashValue="creYU4Eh+JU+36nTQkHSob0S3mMhsC+K4FEXNYSFAuaUOLEAiCQPpz//zaDVlFRq4sjJyqbwcHjKUXLYq+yu7w==" saltValue="OELZMt/EeyQjIlJhidjPuw==" spinCount="100000" sheet="1" formatCells="0" formatColumns="0" formatRows="0" insertColumns="0" insertRows="0" insertHyperlinks="0" deleteColumns="0" deleteRows="0" sort="0" autoFilter="0" pivotTables="0"/>
  <mergeCells count="1">
    <mergeCell ref="B36:F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307E-E289-40D3-8C8C-3A25C80644D8}">
  <sheetPr>
    <tabColor theme="6" tint="-0.249977111117893"/>
  </sheetPr>
  <dimension ref="A1:I39"/>
  <sheetViews>
    <sheetView zoomScaleNormal="100" zoomScaleSheetLayoutView="100" workbookViewId="0">
      <selection activeCell="B39" sqref="B39:C39"/>
    </sheetView>
  </sheetViews>
  <sheetFormatPr baseColWidth="10" defaultColWidth="11.42578125" defaultRowHeight="15" x14ac:dyDescent="0.25"/>
  <cols>
    <col min="2" max="2" width="24.85546875" bestFit="1" customWidth="1"/>
    <col min="3" max="3" width="27.85546875" bestFit="1" customWidth="1"/>
    <col min="4" max="4" width="14.5703125" bestFit="1" customWidth="1"/>
    <col min="5" max="5" width="8.85546875" customWidth="1"/>
    <col min="6" max="6" width="7.28515625" customWidth="1"/>
    <col min="7" max="7" width="6.28515625" bestFit="1" customWidth="1"/>
    <col min="8" max="8" width="29.140625" bestFit="1" customWidth="1"/>
    <col min="9" max="9" width="20.28515625" bestFit="1" customWidth="1"/>
  </cols>
  <sheetData>
    <row r="1" spans="1:9" ht="23.25" thickBot="1" x14ac:dyDescent="0.35">
      <c r="A1" s="9" t="s">
        <v>90</v>
      </c>
      <c r="F1" s="10" t="s">
        <v>31</v>
      </c>
    </row>
    <row r="2" spans="1:9" s="13" customFormat="1" ht="15.75" thickBot="1" x14ac:dyDescent="0.3">
      <c r="A2" s="14"/>
      <c r="B2" s="14"/>
      <c r="C2" s="14"/>
      <c r="D2" s="14"/>
      <c r="E2" s="15"/>
      <c r="F2" s="15"/>
      <c r="G2" s="127" t="s">
        <v>33</v>
      </c>
      <c r="H2" s="128"/>
      <c r="I2" s="129"/>
    </row>
    <row r="3" spans="1:9" s="13" customFormat="1" ht="15.75" thickBot="1" x14ac:dyDescent="0.3">
      <c r="A3" s="33" t="s">
        <v>5</v>
      </c>
      <c r="B3" s="34" t="s">
        <v>34</v>
      </c>
      <c r="C3" s="34" t="s">
        <v>6</v>
      </c>
      <c r="D3" s="34" t="s">
        <v>35</v>
      </c>
      <c r="E3" s="34" t="s">
        <v>36</v>
      </c>
      <c r="F3" s="33" t="s">
        <v>7</v>
      </c>
      <c r="G3" s="33" t="s">
        <v>43</v>
      </c>
      <c r="H3" s="34" t="s">
        <v>35</v>
      </c>
      <c r="I3" s="34" t="s">
        <v>20</v>
      </c>
    </row>
    <row r="4" spans="1:9" s="179" customFormat="1" ht="15.75" thickBot="1" x14ac:dyDescent="0.3">
      <c r="A4" s="162" t="s">
        <v>147</v>
      </c>
      <c r="B4" s="163" t="s">
        <v>55</v>
      </c>
      <c r="C4" s="163" t="s">
        <v>148</v>
      </c>
      <c r="D4" s="163" t="s">
        <v>73</v>
      </c>
      <c r="E4" s="163" t="s">
        <v>22</v>
      </c>
      <c r="F4" s="163">
        <v>58</v>
      </c>
      <c r="G4" s="164">
        <v>1</v>
      </c>
      <c r="H4" s="163" t="s">
        <v>77</v>
      </c>
      <c r="I4" s="165"/>
    </row>
    <row r="5" spans="1:9" s="179" customFormat="1" x14ac:dyDescent="0.25">
      <c r="A5" s="166" t="s">
        <v>218</v>
      </c>
      <c r="B5" s="167" t="s">
        <v>65</v>
      </c>
      <c r="C5" s="167" t="s">
        <v>219</v>
      </c>
      <c r="D5" s="167" t="s">
        <v>24</v>
      </c>
      <c r="E5" s="167" t="s">
        <v>19</v>
      </c>
      <c r="F5" s="167">
        <v>59</v>
      </c>
      <c r="G5" s="168">
        <v>1</v>
      </c>
      <c r="H5" s="167"/>
      <c r="I5" s="169"/>
    </row>
    <row r="6" spans="1:9" s="179" customFormat="1" x14ac:dyDescent="0.25">
      <c r="A6" s="170" t="s">
        <v>149</v>
      </c>
      <c r="B6" s="177" t="s">
        <v>66</v>
      </c>
      <c r="C6" s="177" t="s">
        <v>150</v>
      </c>
      <c r="D6" s="177" t="s">
        <v>24</v>
      </c>
      <c r="E6" s="177" t="s">
        <v>8</v>
      </c>
      <c r="F6" s="177">
        <v>60</v>
      </c>
      <c r="G6" s="171">
        <v>3</v>
      </c>
      <c r="H6" s="177"/>
      <c r="I6" s="172"/>
    </row>
    <row r="7" spans="1:9" s="179" customFormat="1" x14ac:dyDescent="0.25">
      <c r="A7" s="170" t="s">
        <v>151</v>
      </c>
      <c r="B7" s="177" t="s">
        <v>65</v>
      </c>
      <c r="C7" s="177" t="s">
        <v>152</v>
      </c>
      <c r="D7" s="177" t="s">
        <v>24</v>
      </c>
      <c r="E7" s="177" t="s">
        <v>8</v>
      </c>
      <c r="F7" s="177">
        <v>61</v>
      </c>
      <c r="G7" s="171">
        <v>2</v>
      </c>
      <c r="H7" s="177"/>
      <c r="I7" s="172"/>
    </row>
    <row r="8" spans="1:9" s="179" customFormat="1" x14ac:dyDescent="0.25">
      <c r="A8" s="170" t="s">
        <v>153</v>
      </c>
      <c r="B8" s="177" t="s">
        <v>55</v>
      </c>
      <c r="C8" s="177" t="s">
        <v>154</v>
      </c>
      <c r="D8" s="177" t="s">
        <v>24</v>
      </c>
      <c r="E8" s="177" t="s">
        <v>8</v>
      </c>
      <c r="F8" s="177">
        <v>62</v>
      </c>
      <c r="G8" s="171">
        <v>1</v>
      </c>
      <c r="H8" s="177" t="s">
        <v>44</v>
      </c>
      <c r="I8" s="172"/>
    </row>
    <row r="9" spans="1:9" s="179" customFormat="1" x14ac:dyDescent="0.25">
      <c r="A9" s="170" t="s">
        <v>91</v>
      </c>
      <c r="B9" s="177" t="s">
        <v>55</v>
      </c>
      <c r="C9" s="177" t="s">
        <v>92</v>
      </c>
      <c r="D9" s="177" t="s">
        <v>24</v>
      </c>
      <c r="E9" s="177" t="s">
        <v>29</v>
      </c>
      <c r="F9" s="177">
        <v>63</v>
      </c>
      <c r="G9" s="171">
        <v>1</v>
      </c>
      <c r="H9" s="177" t="s">
        <v>45</v>
      </c>
      <c r="I9" s="172"/>
    </row>
    <row r="10" spans="1:9" s="179" customFormat="1" ht="15.75" thickBot="1" x14ac:dyDescent="0.3">
      <c r="A10" s="173" t="s">
        <v>155</v>
      </c>
      <c r="B10" s="174" t="s">
        <v>66</v>
      </c>
      <c r="C10" s="174" t="s">
        <v>156</v>
      </c>
      <c r="D10" s="174" t="s">
        <v>24</v>
      </c>
      <c r="E10" s="174" t="s">
        <v>29</v>
      </c>
      <c r="F10" s="174">
        <v>64</v>
      </c>
      <c r="G10" s="175">
        <v>2</v>
      </c>
      <c r="H10" s="174"/>
      <c r="I10" s="176"/>
    </row>
    <row r="11" spans="1:9" s="179" customFormat="1" ht="15.75" thickBot="1" x14ac:dyDescent="0.3">
      <c r="A11" s="162" t="s">
        <v>220</v>
      </c>
      <c r="B11" s="163" t="s">
        <v>66</v>
      </c>
      <c r="C11" s="163" t="s">
        <v>157</v>
      </c>
      <c r="D11" s="163" t="s">
        <v>23</v>
      </c>
      <c r="E11" s="163" t="s">
        <v>21</v>
      </c>
      <c r="F11" s="163">
        <v>65</v>
      </c>
      <c r="G11" s="164">
        <v>1</v>
      </c>
      <c r="H11" s="163" t="s">
        <v>47</v>
      </c>
      <c r="I11" s="165"/>
    </row>
    <row r="12" spans="1:9" s="179" customFormat="1" x14ac:dyDescent="0.25">
      <c r="A12" s="166" t="s">
        <v>62</v>
      </c>
      <c r="B12" s="167" t="s">
        <v>66</v>
      </c>
      <c r="C12" s="167" t="s">
        <v>69</v>
      </c>
      <c r="D12" s="167" t="s">
        <v>158</v>
      </c>
      <c r="E12" s="167" t="s">
        <v>10</v>
      </c>
      <c r="F12" s="167">
        <v>66</v>
      </c>
      <c r="G12" s="168">
        <v>2</v>
      </c>
      <c r="H12" s="167" t="s">
        <v>160</v>
      </c>
      <c r="I12" s="169"/>
    </row>
    <row r="13" spans="1:9" s="179" customFormat="1" x14ac:dyDescent="0.25">
      <c r="A13" s="170" t="s">
        <v>64</v>
      </c>
      <c r="B13" s="177" t="s">
        <v>66</v>
      </c>
      <c r="C13" s="177" t="s">
        <v>71</v>
      </c>
      <c r="D13" s="177" t="s">
        <v>158</v>
      </c>
      <c r="E13" s="177" t="s">
        <v>10</v>
      </c>
      <c r="F13" s="177">
        <v>67</v>
      </c>
      <c r="G13" s="171">
        <v>4</v>
      </c>
      <c r="H13" s="177"/>
      <c r="I13" s="172"/>
    </row>
    <row r="14" spans="1:9" s="179" customFormat="1" x14ac:dyDescent="0.25">
      <c r="A14" s="170" t="s">
        <v>60</v>
      </c>
      <c r="B14" s="177" t="s">
        <v>65</v>
      </c>
      <c r="C14" s="177" t="s">
        <v>68</v>
      </c>
      <c r="D14" s="177" t="s">
        <v>158</v>
      </c>
      <c r="E14" s="177" t="s">
        <v>10</v>
      </c>
      <c r="F14" s="177">
        <v>68</v>
      </c>
      <c r="G14" s="171">
        <v>3</v>
      </c>
      <c r="H14" s="177"/>
      <c r="I14" s="172"/>
    </row>
    <row r="15" spans="1:9" s="179" customFormat="1" ht="15.75" thickBot="1" x14ac:dyDescent="0.3">
      <c r="A15" s="173" t="s">
        <v>221</v>
      </c>
      <c r="B15" s="174" t="s">
        <v>65</v>
      </c>
      <c r="C15" s="174" t="s">
        <v>222</v>
      </c>
      <c r="D15" s="174" t="s">
        <v>158</v>
      </c>
      <c r="E15" s="174" t="s">
        <v>10</v>
      </c>
      <c r="F15" s="174">
        <v>69</v>
      </c>
      <c r="G15" s="175">
        <v>1</v>
      </c>
      <c r="H15" s="174" t="s">
        <v>159</v>
      </c>
      <c r="I15" s="176"/>
    </row>
    <row r="16" spans="1:9" s="179" customFormat="1" ht="15.75" thickBot="1" x14ac:dyDescent="0.3">
      <c r="A16" s="162" t="s">
        <v>93</v>
      </c>
      <c r="B16" s="163" t="s">
        <v>65</v>
      </c>
      <c r="C16" s="163" t="s">
        <v>94</v>
      </c>
      <c r="D16" s="163" t="s">
        <v>161</v>
      </c>
      <c r="E16" s="163" t="s">
        <v>16</v>
      </c>
      <c r="F16" s="163">
        <v>70</v>
      </c>
      <c r="G16" s="164">
        <v>1</v>
      </c>
      <c r="H16" s="163" t="s">
        <v>162</v>
      </c>
      <c r="I16" s="165"/>
    </row>
    <row r="17" spans="1:9" s="179" customFormat="1" x14ac:dyDescent="0.25">
      <c r="A17" s="166" t="s">
        <v>163</v>
      </c>
      <c r="B17" s="167" t="s">
        <v>55</v>
      </c>
      <c r="C17" s="167" t="s">
        <v>164</v>
      </c>
      <c r="D17" s="167" t="s">
        <v>72</v>
      </c>
      <c r="E17" s="167" t="s">
        <v>13</v>
      </c>
      <c r="F17" s="167">
        <v>71</v>
      </c>
      <c r="G17" s="168">
        <v>1</v>
      </c>
      <c r="H17" s="167"/>
      <c r="I17" s="169"/>
    </row>
    <row r="18" spans="1:9" s="179" customFormat="1" x14ac:dyDescent="0.25">
      <c r="A18" s="170" t="s">
        <v>165</v>
      </c>
      <c r="B18" s="177" t="s">
        <v>55</v>
      </c>
      <c r="C18" s="177" t="s">
        <v>166</v>
      </c>
      <c r="D18" s="177" t="s">
        <v>72</v>
      </c>
      <c r="E18" s="177" t="s">
        <v>30</v>
      </c>
      <c r="F18" s="177">
        <v>72</v>
      </c>
      <c r="G18" s="171">
        <v>2</v>
      </c>
      <c r="H18" s="177"/>
      <c r="I18" s="172"/>
    </row>
    <row r="19" spans="1:9" s="179" customFormat="1" x14ac:dyDescent="0.25">
      <c r="A19" s="170" t="s">
        <v>167</v>
      </c>
      <c r="B19" s="177" t="s">
        <v>65</v>
      </c>
      <c r="C19" s="177" t="s">
        <v>168</v>
      </c>
      <c r="D19" s="177" t="s">
        <v>72</v>
      </c>
      <c r="E19" s="177" t="s">
        <v>30</v>
      </c>
      <c r="F19" s="177">
        <v>73</v>
      </c>
      <c r="G19" s="171">
        <v>1</v>
      </c>
      <c r="H19" s="177" t="s">
        <v>75</v>
      </c>
      <c r="I19" s="172" t="s">
        <v>139</v>
      </c>
    </row>
    <row r="20" spans="1:9" s="179" customFormat="1" x14ac:dyDescent="0.25">
      <c r="A20" s="170" t="s">
        <v>169</v>
      </c>
      <c r="B20" s="177" t="s">
        <v>55</v>
      </c>
      <c r="C20" s="177" t="s">
        <v>170</v>
      </c>
      <c r="D20" s="177" t="s">
        <v>72</v>
      </c>
      <c r="E20" s="177" t="s">
        <v>30</v>
      </c>
      <c r="F20" s="177">
        <v>74</v>
      </c>
      <c r="G20" s="171">
        <v>3</v>
      </c>
      <c r="H20" s="177"/>
      <c r="I20" s="172"/>
    </row>
    <row r="21" spans="1:9" s="179" customFormat="1" ht="15.75" thickBot="1" x14ac:dyDescent="0.3">
      <c r="A21" s="173" t="s">
        <v>96</v>
      </c>
      <c r="B21" s="174" t="s">
        <v>65</v>
      </c>
      <c r="C21" s="174" t="s">
        <v>97</v>
      </c>
      <c r="D21" s="174" t="s">
        <v>72</v>
      </c>
      <c r="E21" s="174" t="s">
        <v>95</v>
      </c>
      <c r="F21" s="174">
        <v>75</v>
      </c>
      <c r="G21" s="175">
        <v>1</v>
      </c>
      <c r="H21" s="174" t="s">
        <v>76</v>
      </c>
      <c r="I21" s="176"/>
    </row>
    <row r="22" spans="1:9" s="179" customFormat="1" ht="15.75" thickBot="1" x14ac:dyDescent="0.3">
      <c r="A22" s="173" t="s">
        <v>171</v>
      </c>
      <c r="B22" s="174" t="s">
        <v>55</v>
      </c>
      <c r="C22" s="174" t="s">
        <v>172</v>
      </c>
      <c r="D22" s="174" t="s">
        <v>173</v>
      </c>
      <c r="E22" s="174" t="s">
        <v>174</v>
      </c>
      <c r="F22" s="174">
        <v>76</v>
      </c>
      <c r="G22" s="175">
        <v>1</v>
      </c>
      <c r="H22" s="174" t="s">
        <v>175</v>
      </c>
      <c r="I22" s="176" t="s">
        <v>223</v>
      </c>
    </row>
    <row r="23" spans="1:9" s="179" customFormat="1" x14ac:dyDescent="0.25">
      <c r="A23" s="177"/>
      <c r="B23" s="177"/>
      <c r="C23" s="177"/>
      <c r="D23" s="177"/>
      <c r="E23" s="177"/>
      <c r="F23" s="177"/>
      <c r="G23" s="178"/>
      <c r="H23" s="177"/>
      <c r="I23" s="177"/>
    </row>
    <row r="24" spans="1:9" ht="23.25" thickBot="1" x14ac:dyDescent="0.35">
      <c r="A24" s="9" t="s">
        <v>57</v>
      </c>
      <c r="F24" s="10" t="s">
        <v>32</v>
      </c>
    </row>
    <row r="25" spans="1:9" s="13" customFormat="1" ht="16.5" customHeight="1" thickBot="1" x14ac:dyDescent="0.3">
      <c r="A25" s="11"/>
      <c r="B25" s="11"/>
      <c r="C25" s="11"/>
      <c r="D25" s="11"/>
      <c r="E25" s="12"/>
      <c r="F25" s="12"/>
      <c r="G25" s="130" t="s">
        <v>33</v>
      </c>
      <c r="H25" s="131"/>
      <c r="I25" s="132"/>
    </row>
    <row r="26" spans="1:9" s="13" customFormat="1" ht="15.75" thickBot="1" x14ac:dyDescent="0.3">
      <c r="A26" s="35" t="s">
        <v>5</v>
      </c>
      <c r="B26" s="35" t="s">
        <v>34</v>
      </c>
      <c r="C26" s="35" t="s">
        <v>6</v>
      </c>
      <c r="D26" s="35" t="s">
        <v>35</v>
      </c>
      <c r="E26" s="35" t="s">
        <v>36</v>
      </c>
      <c r="F26" s="36" t="s">
        <v>7</v>
      </c>
      <c r="G26" s="35" t="s">
        <v>43</v>
      </c>
      <c r="H26" s="35" t="s">
        <v>35</v>
      </c>
      <c r="I26" s="35" t="s">
        <v>20</v>
      </c>
    </row>
    <row r="27" spans="1:9" x14ac:dyDescent="0.25">
      <c r="A27" s="27" t="s">
        <v>224</v>
      </c>
      <c r="B27" s="4" t="s">
        <v>55</v>
      </c>
      <c r="C27" s="4" t="s">
        <v>225</v>
      </c>
      <c r="D27" s="4" t="s">
        <v>74</v>
      </c>
      <c r="E27" s="4" t="s">
        <v>18</v>
      </c>
      <c r="F27" s="4">
        <v>77</v>
      </c>
      <c r="G27" s="27">
        <v>1</v>
      </c>
      <c r="H27" s="4" t="s">
        <v>79</v>
      </c>
      <c r="I27" s="5"/>
    </row>
    <row r="28" spans="1:9" ht="15.75" thickBot="1" x14ac:dyDescent="0.3">
      <c r="A28" s="18" t="s">
        <v>176</v>
      </c>
      <c r="B28" s="7" t="s">
        <v>55</v>
      </c>
      <c r="C28" s="7" t="s">
        <v>177</v>
      </c>
      <c r="D28" s="7" t="s">
        <v>74</v>
      </c>
      <c r="E28" s="7" t="s">
        <v>22</v>
      </c>
      <c r="F28" s="7">
        <v>78</v>
      </c>
      <c r="G28" s="18">
        <v>1</v>
      </c>
      <c r="H28" s="7" t="s">
        <v>80</v>
      </c>
      <c r="I28" s="8"/>
    </row>
    <row r="29" spans="1:9" x14ac:dyDescent="0.25">
      <c r="A29" s="27" t="s">
        <v>178</v>
      </c>
      <c r="B29" s="4" t="s">
        <v>65</v>
      </c>
      <c r="C29" s="4" t="s">
        <v>179</v>
      </c>
      <c r="D29" s="4" t="s">
        <v>25</v>
      </c>
      <c r="E29" s="4" t="s">
        <v>8</v>
      </c>
      <c r="F29" s="4">
        <v>79</v>
      </c>
      <c r="G29" s="27">
        <v>1</v>
      </c>
      <c r="H29" s="4" t="s">
        <v>49</v>
      </c>
      <c r="I29" s="5"/>
    </row>
    <row r="30" spans="1:9" x14ac:dyDescent="0.25">
      <c r="A30" s="19" t="s">
        <v>180</v>
      </c>
      <c r="B30" s="180" t="s">
        <v>55</v>
      </c>
      <c r="C30" s="180" t="s">
        <v>181</v>
      </c>
      <c r="D30" s="180" t="s">
        <v>25</v>
      </c>
      <c r="E30" s="180" t="s">
        <v>8</v>
      </c>
      <c r="F30" s="180">
        <v>80</v>
      </c>
      <c r="G30" s="19">
        <v>2</v>
      </c>
      <c r="H30" s="180"/>
      <c r="I30" s="6"/>
    </row>
    <row r="31" spans="1:9" x14ac:dyDescent="0.25">
      <c r="A31" s="19" t="s">
        <v>184</v>
      </c>
      <c r="B31" s="180" t="s">
        <v>66</v>
      </c>
      <c r="C31" s="180" t="s">
        <v>185</v>
      </c>
      <c r="D31" s="180" t="s">
        <v>25</v>
      </c>
      <c r="E31" s="180" t="s">
        <v>8</v>
      </c>
      <c r="F31" s="180">
        <v>81</v>
      </c>
      <c r="G31" s="19">
        <v>4</v>
      </c>
      <c r="H31" s="180"/>
      <c r="I31" s="6"/>
    </row>
    <row r="32" spans="1:9" x14ac:dyDescent="0.25">
      <c r="A32" s="19" t="s">
        <v>182</v>
      </c>
      <c r="B32" s="180" t="s">
        <v>65</v>
      </c>
      <c r="C32" s="180" t="s">
        <v>183</v>
      </c>
      <c r="D32" s="180" t="s">
        <v>25</v>
      </c>
      <c r="E32" s="180" t="s">
        <v>8</v>
      </c>
      <c r="F32" s="180">
        <v>82</v>
      </c>
      <c r="G32" s="19">
        <v>3</v>
      </c>
      <c r="H32" s="180"/>
      <c r="I32" s="6"/>
    </row>
    <row r="33" spans="1:9" ht="15.75" thickBot="1" x14ac:dyDescent="0.3">
      <c r="A33" s="18" t="s">
        <v>98</v>
      </c>
      <c r="B33" s="7" t="s">
        <v>55</v>
      </c>
      <c r="C33" s="7" t="s">
        <v>99</v>
      </c>
      <c r="D33" s="7" t="s">
        <v>25</v>
      </c>
      <c r="E33" s="7" t="s">
        <v>15</v>
      </c>
      <c r="F33" s="7">
        <v>83</v>
      </c>
      <c r="G33" s="18">
        <v>1</v>
      </c>
      <c r="H33" s="7" t="s">
        <v>48</v>
      </c>
      <c r="I33" s="8"/>
    </row>
    <row r="34" spans="1:9" x14ac:dyDescent="0.25">
      <c r="A34" s="27" t="s">
        <v>100</v>
      </c>
      <c r="B34" s="4" t="s">
        <v>65</v>
      </c>
      <c r="C34" s="4" t="s">
        <v>101</v>
      </c>
      <c r="D34" s="4" t="s">
        <v>27</v>
      </c>
      <c r="E34" s="4" t="s">
        <v>21</v>
      </c>
      <c r="F34" s="4">
        <v>84</v>
      </c>
      <c r="G34" s="27">
        <v>2</v>
      </c>
      <c r="H34" s="4"/>
      <c r="I34" s="5"/>
    </row>
    <row r="35" spans="1:9" x14ac:dyDescent="0.25">
      <c r="A35" s="19" t="s">
        <v>102</v>
      </c>
      <c r="B35" s="180" t="s">
        <v>65</v>
      </c>
      <c r="C35" s="180" t="s">
        <v>103</v>
      </c>
      <c r="D35" s="180" t="s">
        <v>27</v>
      </c>
      <c r="E35" s="180" t="s">
        <v>21</v>
      </c>
      <c r="F35" s="180">
        <v>85</v>
      </c>
      <c r="G35" s="19">
        <v>1</v>
      </c>
      <c r="H35" s="180" t="s">
        <v>51</v>
      </c>
      <c r="I35" s="6"/>
    </row>
    <row r="36" spans="1:9" ht="15.75" thickBot="1" x14ac:dyDescent="0.3">
      <c r="A36" s="18" t="s">
        <v>104</v>
      </c>
      <c r="B36" s="7" t="s">
        <v>55</v>
      </c>
      <c r="C36" s="7" t="s">
        <v>105</v>
      </c>
      <c r="D36" s="7" t="s">
        <v>27</v>
      </c>
      <c r="E36" s="7" t="s">
        <v>14</v>
      </c>
      <c r="F36" s="7">
        <v>86</v>
      </c>
      <c r="G36" s="18">
        <v>1</v>
      </c>
      <c r="H36" s="7" t="s">
        <v>50</v>
      </c>
      <c r="I36" s="8"/>
    </row>
    <row r="37" spans="1:9" x14ac:dyDescent="0.25">
      <c r="A37" s="27" t="s">
        <v>106</v>
      </c>
      <c r="B37" s="4" t="s">
        <v>65</v>
      </c>
      <c r="C37" s="4" t="s">
        <v>107</v>
      </c>
      <c r="D37" s="4" t="s">
        <v>28</v>
      </c>
      <c r="E37" s="4" t="s">
        <v>10</v>
      </c>
      <c r="F37" s="4">
        <v>87</v>
      </c>
      <c r="G37" s="27">
        <v>1</v>
      </c>
      <c r="H37" s="4" t="s">
        <v>52</v>
      </c>
      <c r="I37" s="5"/>
    </row>
    <row r="38" spans="1:9" ht="15.75" thickBot="1" x14ac:dyDescent="0.3">
      <c r="A38" s="18" t="s">
        <v>63</v>
      </c>
      <c r="B38" s="7" t="s">
        <v>66</v>
      </c>
      <c r="C38" s="7" t="s">
        <v>70</v>
      </c>
      <c r="D38" s="7" t="s">
        <v>28</v>
      </c>
      <c r="E38" s="7" t="s">
        <v>11</v>
      </c>
      <c r="F38" s="7">
        <v>88</v>
      </c>
      <c r="G38" s="18">
        <v>1</v>
      </c>
      <c r="H38" s="7" t="s">
        <v>53</v>
      </c>
      <c r="I38" s="8" t="s">
        <v>226</v>
      </c>
    </row>
    <row r="39" spans="1:9" ht="15.75" thickBot="1" x14ac:dyDescent="0.3">
      <c r="A39" s="32" t="s">
        <v>59</v>
      </c>
      <c r="B39" s="28" t="s">
        <v>55</v>
      </c>
      <c r="C39" s="28" t="s">
        <v>67</v>
      </c>
      <c r="D39" s="28" t="s">
        <v>26</v>
      </c>
      <c r="E39" s="28" t="s">
        <v>17</v>
      </c>
      <c r="F39" s="28">
        <v>89</v>
      </c>
      <c r="G39" s="32">
        <v>1</v>
      </c>
      <c r="H39" s="28" t="s">
        <v>54</v>
      </c>
      <c r="I39" s="29" t="s">
        <v>227</v>
      </c>
    </row>
  </sheetData>
  <sheetProtection algorithmName="SHA-512" hashValue="OtIc9BB7//X3UTJzz6VWKvsumVTs4xbaqoFZHp43U3AStXdkJakuo8CdW4GvVOGWHxfDoewG1pwXj+QSjvTZoQ==" saltValue="QdtYOjeeKtwI51t7YmkGHA==" spinCount="100000" sheet="1" formatCells="0" formatColumns="0" formatRows="0" insertColumns="0" insertRows="0" insertHyperlinks="0" deleteColumns="0" deleteRows="0" sort="0" autoFilter="0" pivotTables="0"/>
  <mergeCells count="2">
    <mergeCell ref="G2:I2"/>
    <mergeCell ref="G25:I25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395C-833F-49A6-8FC5-C356E5389358}">
  <sheetPr>
    <tabColor theme="6" tint="-0.249977111117893"/>
  </sheetPr>
  <dimension ref="A1:I60"/>
  <sheetViews>
    <sheetView topLeftCell="A28" zoomScaleNormal="100" zoomScaleSheetLayoutView="100" workbookViewId="0">
      <selection activeCell="D38" sqref="D38"/>
    </sheetView>
  </sheetViews>
  <sheetFormatPr baseColWidth="10" defaultColWidth="11.42578125" defaultRowHeight="15" x14ac:dyDescent="0.25"/>
  <cols>
    <col min="2" max="2" width="24.85546875" bestFit="1" customWidth="1"/>
    <col min="3" max="3" width="27.85546875" bestFit="1" customWidth="1"/>
    <col min="4" max="4" width="14.5703125" bestFit="1" customWidth="1"/>
    <col min="5" max="5" width="8.85546875" customWidth="1"/>
    <col min="6" max="6" width="7.28515625" customWidth="1"/>
    <col min="7" max="7" width="6.28515625" bestFit="1" customWidth="1"/>
    <col min="8" max="8" width="20.7109375" bestFit="1" customWidth="1"/>
    <col min="9" max="9" width="20.28515625" bestFit="1" customWidth="1"/>
  </cols>
  <sheetData>
    <row r="1" spans="1:9" ht="23.25" thickBot="1" x14ac:dyDescent="0.35">
      <c r="A1" s="9" t="s">
        <v>108</v>
      </c>
      <c r="F1" s="10" t="s">
        <v>31</v>
      </c>
    </row>
    <row r="2" spans="1:9" s="13" customFormat="1" ht="15.75" thickBot="1" x14ac:dyDescent="0.3">
      <c r="A2" s="14"/>
      <c r="B2" s="14"/>
      <c r="C2" s="14"/>
      <c r="D2" s="14"/>
      <c r="E2" s="15"/>
      <c r="F2" s="15"/>
      <c r="G2" s="127" t="s">
        <v>33</v>
      </c>
      <c r="H2" s="128"/>
      <c r="I2" s="129"/>
    </row>
    <row r="3" spans="1:9" s="13" customFormat="1" ht="15.75" thickBot="1" x14ac:dyDescent="0.3">
      <c r="A3" s="33" t="s">
        <v>5</v>
      </c>
      <c r="B3" s="34" t="s">
        <v>34</v>
      </c>
      <c r="C3" s="34" t="s">
        <v>6</v>
      </c>
      <c r="D3" s="34" t="s">
        <v>35</v>
      </c>
      <c r="E3" s="34" t="s">
        <v>36</v>
      </c>
      <c r="F3" s="33" t="s">
        <v>7</v>
      </c>
      <c r="G3" s="33" t="s">
        <v>43</v>
      </c>
      <c r="H3" s="34" t="s">
        <v>35</v>
      </c>
      <c r="I3" s="34" t="s">
        <v>20</v>
      </c>
    </row>
    <row r="4" spans="1:9" x14ac:dyDescent="0.25">
      <c r="A4" s="27" t="s">
        <v>228</v>
      </c>
      <c r="B4" s="4" t="s">
        <v>229</v>
      </c>
      <c r="C4" s="4" t="s">
        <v>230</v>
      </c>
      <c r="D4" s="4" t="s">
        <v>73</v>
      </c>
      <c r="E4" s="4" t="s">
        <v>18</v>
      </c>
      <c r="F4" s="4">
        <v>1</v>
      </c>
      <c r="G4" s="27">
        <v>2</v>
      </c>
      <c r="H4" s="4"/>
      <c r="I4" s="5"/>
    </row>
    <row r="5" spans="1:9" x14ac:dyDescent="0.25">
      <c r="A5" s="19" t="s">
        <v>231</v>
      </c>
      <c r="B5" s="180" t="s">
        <v>232</v>
      </c>
      <c r="C5" s="180" t="s">
        <v>233</v>
      </c>
      <c r="D5" s="180" t="s">
        <v>73</v>
      </c>
      <c r="E5" s="180" t="s">
        <v>18</v>
      </c>
      <c r="F5" s="180">
        <v>2</v>
      </c>
      <c r="G5" s="19">
        <v>3</v>
      </c>
      <c r="H5" s="180"/>
      <c r="I5" s="6"/>
    </row>
    <row r="6" spans="1:9" x14ac:dyDescent="0.25">
      <c r="A6" s="19" t="s">
        <v>234</v>
      </c>
      <c r="B6" s="180" t="s">
        <v>235</v>
      </c>
      <c r="C6" s="180" t="s">
        <v>236</v>
      </c>
      <c r="D6" s="180" t="s">
        <v>73</v>
      </c>
      <c r="E6" s="180" t="s">
        <v>18</v>
      </c>
      <c r="F6" s="180">
        <v>3</v>
      </c>
      <c r="G6" s="19">
        <v>1</v>
      </c>
      <c r="H6" s="180" t="s">
        <v>78</v>
      </c>
      <c r="I6" s="6"/>
    </row>
    <row r="7" spans="1:9" x14ac:dyDescent="0.25">
      <c r="A7" s="19" t="s">
        <v>237</v>
      </c>
      <c r="B7" s="180" t="s">
        <v>238</v>
      </c>
      <c r="C7" s="180" t="s">
        <v>239</v>
      </c>
      <c r="D7" s="180" t="s">
        <v>73</v>
      </c>
      <c r="E7" s="180" t="s">
        <v>22</v>
      </c>
      <c r="F7" s="180">
        <v>4</v>
      </c>
      <c r="G7" s="19">
        <v>3</v>
      </c>
      <c r="H7" s="180"/>
      <c r="I7" s="6"/>
    </row>
    <row r="8" spans="1:9" x14ac:dyDescent="0.25">
      <c r="A8" s="19" t="s">
        <v>193</v>
      </c>
      <c r="B8" s="180" t="s">
        <v>110</v>
      </c>
      <c r="C8" s="180" t="s">
        <v>186</v>
      </c>
      <c r="D8" s="180" t="s">
        <v>73</v>
      </c>
      <c r="E8" s="180" t="s">
        <v>22</v>
      </c>
      <c r="F8" s="180">
        <v>5</v>
      </c>
      <c r="G8" s="19">
        <v>1</v>
      </c>
      <c r="H8" s="180" t="s">
        <v>77</v>
      </c>
      <c r="I8" s="6"/>
    </row>
    <row r="9" spans="1:9" x14ac:dyDescent="0.25">
      <c r="A9" s="19" t="s">
        <v>240</v>
      </c>
      <c r="B9" s="180" t="s">
        <v>241</v>
      </c>
      <c r="C9" s="180" t="s">
        <v>242</v>
      </c>
      <c r="D9" s="180" t="s">
        <v>73</v>
      </c>
      <c r="E9" s="180" t="s">
        <v>22</v>
      </c>
      <c r="F9" s="180">
        <v>6</v>
      </c>
      <c r="G9" s="19">
        <v>4</v>
      </c>
      <c r="H9" s="180"/>
      <c r="I9" s="6"/>
    </row>
    <row r="10" spans="1:9" x14ac:dyDescent="0.25">
      <c r="A10" s="19" t="s">
        <v>243</v>
      </c>
      <c r="B10" s="180" t="s">
        <v>110</v>
      </c>
      <c r="C10" s="180" t="s">
        <v>244</v>
      </c>
      <c r="D10" s="180" t="s">
        <v>73</v>
      </c>
      <c r="E10" s="180" t="s">
        <v>22</v>
      </c>
      <c r="F10" s="180">
        <v>7</v>
      </c>
      <c r="G10" s="19">
        <v>2</v>
      </c>
      <c r="H10" s="180"/>
      <c r="I10" s="6"/>
    </row>
    <row r="11" spans="1:9" x14ac:dyDescent="0.25">
      <c r="A11" s="19" t="s">
        <v>245</v>
      </c>
      <c r="B11" s="180" t="s">
        <v>246</v>
      </c>
      <c r="C11" s="180" t="s">
        <v>247</v>
      </c>
      <c r="D11" s="180" t="s">
        <v>73</v>
      </c>
      <c r="E11" s="180" t="s">
        <v>9</v>
      </c>
      <c r="F11" s="180">
        <v>8</v>
      </c>
      <c r="G11" s="19">
        <v>5</v>
      </c>
      <c r="H11" s="180"/>
      <c r="I11" s="6"/>
    </row>
    <row r="12" spans="1:9" x14ac:dyDescent="0.25">
      <c r="A12" s="19" t="s">
        <v>194</v>
      </c>
      <c r="B12" s="180" t="s">
        <v>110</v>
      </c>
      <c r="C12" s="180" t="s">
        <v>187</v>
      </c>
      <c r="D12" s="180" t="s">
        <v>73</v>
      </c>
      <c r="E12" s="180" t="s">
        <v>9</v>
      </c>
      <c r="F12" s="180">
        <v>9</v>
      </c>
      <c r="G12" s="19">
        <v>2</v>
      </c>
      <c r="H12" s="180"/>
      <c r="I12" s="6"/>
    </row>
    <row r="13" spans="1:9" x14ac:dyDescent="0.25">
      <c r="A13" s="19" t="s">
        <v>248</v>
      </c>
      <c r="B13" s="180" t="s">
        <v>235</v>
      </c>
      <c r="C13" s="180" t="s">
        <v>249</v>
      </c>
      <c r="D13" s="180" t="s">
        <v>73</v>
      </c>
      <c r="E13" s="180" t="s">
        <v>9</v>
      </c>
      <c r="F13" s="180">
        <v>10</v>
      </c>
      <c r="G13" s="19">
        <v>4</v>
      </c>
      <c r="H13" s="180"/>
      <c r="I13" s="6"/>
    </row>
    <row r="14" spans="1:9" x14ac:dyDescent="0.25">
      <c r="A14" s="19" t="s">
        <v>250</v>
      </c>
      <c r="B14" s="180" t="s">
        <v>251</v>
      </c>
      <c r="C14" s="180" t="s">
        <v>252</v>
      </c>
      <c r="D14" s="180" t="s">
        <v>73</v>
      </c>
      <c r="E14" s="180" t="s">
        <v>9</v>
      </c>
      <c r="F14" s="180">
        <v>11</v>
      </c>
      <c r="G14" s="19">
        <v>1</v>
      </c>
      <c r="H14" s="180"/>
      <c r="I14" s="6"/>
    </row>
    <row r="15" spans="1:9" ht="15.75" thickBot="1" x14ac:dyDescent="0.3">
      <c r="A15" s="18" t="s">
        <v>195</v>
      </c>
      <c r="B15" s="7" t="s">
        <v>110</v>
      </c>
      <c r="C15" s="7" t="s">
        <v>188</v>
      </c>
      <c r="D15" s="7" t="s">
        <v>73</v>
      </c>
      <c r="E15" s="7" t="s">
        <v>9</v>
      </c>
      <c r="F15" s="7">
        <v>12</v>
      </c>
      <c r="G15" s="18">
        <v>3</v>
      </c>
      <c r="H15" s="7"/>
      <c r="I15" s="8"/>
    </row>
    <row r="16" spans="1:9" x14ac:dyDescent="0.25">
      <c r="A16" s="27" t="s">
        <v>253</v>
      </c>
      <c r="B16" s="4" t="s">
        <v>235</v>
      </c>
      <c r="C16" s="4" t="s">
        <v>254</v>
      </c>
      <c r="D16" s="4" t="s">
        <v>24</v>
      </c>
      <c r="E16" s="4" t="s">
        <v>19</v>
      </c>
      <c r="F16" s="4">
        <v>13</v>
      </c>
      <c r="G16" s="27">
        <v>6</v>
      </c>
      <c r="H16" s="4"/>
      <c r="I16" s="5"/>
    </row>
    <row r="17" spans="1:9" x14ac:dyDescent="0.25">
      <c r="A17" s="19" t="s">
        <v>255</v>
      </c>
      <c r="B17" s="180" t="s">
        <v>241</v>
      </c>
      <c r="C17" s="180" t="s">
        <v>256</v>
      </c>
      <c r="D17" s="180" t="s">
        <v>24</v>
      </c>
      <c r="E17" s="180" t="s">
        <v>19</v>
      </c>
      <c r="F17" s="180">
        <v>14</v>
      </c>
      <c r="G17" s="19">
        <v>4</v>
      </c>
      <c r="H17" s="180"/>
      <c r="I17" s="6"/>
    </row>
    <row r="18" spans="1:9" x14ac:dyDescent="0.25">
      <c r="A18" s="19" t="s">
        <v>257</v>
      </c>
      <c r="B18" s="180" t="s">
        <v>110</v>
      </c>
      <c r="C18" s="180" t="s">
        <v>258</v>
      </c>
      <c r="D18" s="180" t="s">
        <v>24</v>
      </c>
      <c r="E18" s="180" t="s">
        <v>19</v>
      </c>
      <c r="F18" s="180">
        <v>15</v>
      </c>
      <c r="G18" s="19">
        <v>2</v>
      </c>
      <c r="H18" s="180"/>
      <c r="I18" s="6"/>
    </row>
    <row r="19" spans="1:9" x14ac:dyDescent="0.25">
      <c r="A19" s="19" t="s">
        <v>197</v>
      </c>
      <c r="B19" s="180" t="s">
        <v>110</v>
      </c>
      <c r="C19" s="180" t="s">
        <v>190</v>
      </c>
      <c r="D19" s="180" t="s">
        <v>24</v>
      </c>
      <c r="E19" s="180" t="s">
        <v>19</v>
      </c>
      <c r="F19" s="180">
        <v>16</v>
      </c>
      <c r="G19" s="19">
        <v>1</v>
      </c>
      <c r="H19" s="180" t="s">
        <v>44</v>
      </c>
      <c r="I19" s="6"/>
    </row>
    <row r="20" spans="1:9" x14ac:dyDescent="0.25">
      <c r="A20" s="19" t="s">
        <v>196</v>
      </c>
      <c r="B20" s="180" t="s">
        <v>110</v>
      </c>
      <c r="C20" s="180" t="s">
        <v>189</v>
      </c>
      <c r="D20" s="180" t="s">
        <v>24</v>
      </c>
      <c r="E20" s="180" t="s">
        <v>19</v>
      </c>
      <c r="F20" s="180">
        <v>17</v>
      </c>
      <c r="G20" s="19">
        <v>3</v>
      </c>
      <c r="H20" s="180"/>
      <c r="I20" s="6"/>
    </row>
    <row r="21" spans="1:9" x14ac:dyDescent="0.25">
      <c r="A21" s="19" t="s">
        <v>259</v>
      </c>
      <c r="B21" s="180" t="s">
        <v>238</v>
      </c>
      <c r="C21" s="180" t="s">
        <v>260</v>
      </c>
      <c r="D21" s="180" t="s">
        <v>24</v>
      </c>
      <c r="E21" s="180" t="s">
        <v>19</v>
      </c>
      <c r="F21" s="180">
        <v>18</v>
      </c>
      <c r="G21" s="19">
        <v>5</v>
      </c>
      <c r="H21" s="180"/>
      <c r="I21" s="6"/>
    </row>
    <row r="22" spans="1:9" x14ac:dyDescent="0.25">
      <c r="A22" s="19" t="s">
        <v>198</v>
      </c>
      <c r="B22" s="180" t="s">
        <v>110</v>
      </c>
      <c r="C22" s="180" t="s">
        <v>191</v>
      </c>
      <c r="D22" s="180" t="s">
        <v>24</v>
      </c>
      <c r="E22" s="180" t="s">
        <v>8</v>
      </c>
      <c r="F22" s="180">
        <v>19</v>
      </c>
      <c r="G22" s="19">
        <v>1</v>
      </c>
      <c r="H22" s="180"/>
      <c r="I22" s="6"/>
    </row>
    <row r="23" spans="1:9" x14ac:dyDescent="0.25">
      <c r="A23" s="19" t="s">
        <v>261</v>
      </c>
      <c r="B23" s="180" t="s">
        <v>246</v>
      </c>
      <c r="C23" s="180" t="s">
        <v>262</v>
      </c>
      <c r="D23" s="180" t="s">
        <v>24</v>
      </c>
      <c r="E23" s="180" t="s">
        <v>8</v>
      </c>
      <c r="F23" s="180">
        <v>20</v>
      </c>
      <c r="G23" s="19">
        <v>2</v>
      </c>
      <c r="H23" s="180"/>
      <c r="I23" s="6"/>
    </row>
    <row r="24" spans="1:9" x14ac:dyDescent="0.25">
      <c r="A24" s="19" t="s">
        <v>263</v>
      </c>
      <c r="B24" s="180" t="s">
        <v>241</v>
      </c>
      <c r="C24" s="180" t="s">
        <v>264</v>
      </c>
      <c r="D24" s="180" t="s">
        <v>24</v>
      </c>
      <c r="E24" s="180" t="s">
        <v>29</v>
      </c>
      <c r="F24" s="180">
        <v>21</v>
      </c>
      <c r="G24" s="19">
        <v>4</v>
      </c>
      <c r="H24" s="180"/>
      <c r="I24" s="6"/>
    </row>
    <row r="25" spans="1:9" x14ac:dyDescent="0.25">
      <c r="A25" s="19" t="s">
        <v>265</v>
      </c>
      <c r="B25" s="180" t="s">
        <v>241</v>
      </c>
      <c r="C25" s="180" t="s">
        <v>266</v>
      </c>
      <c r="D25" s="180" t="s">
        <v>24</v>
      </c>
      <c r="E25" s="180" t="s">
        <v>29</v>
      </c>
      <c r="F25" s="180">
        <v>22</v>
      </c>
      <c r="G25" s="19">
        <v>1</v>
      </c>
      <c r="H25" s="180" t="s">
        <v>45</v>
      </c>
      <c r="I25" s="6"/>
    </row>
    <row r="26" spans="1:9" x14ac:dyDescent="0.25">
      <c r="A26" s="19" t="s">
        <v>267</v>
      </c>
      <c r="B26" s="180" t="s">
        <v>241</v>
      </c>
      <c r="C26" s="180" t="s">
        <v>268</v>
      </c>
      <c r="D26" s="180" t="s">
        <v>24</v>
      </c>
      <c r="E26" s="180" t="s">
        <v>29</v>
      </c>
      <c r="F26" s="180">
        <v>23</v>
      </c>
      <c r="G26" s="19">
        <v>2</v>
      </c>
      <c r="H26" s="180"/>
      <c r="I26" s="6"/>
    </row>
    <row r="27" spans="1:9" ht="15.75" thickBot="1" x14ac:dyDescent="0.3">
      <c r="A27" s="18" t="s">
        <v>269</v>
      </c>
      <c r="B27" s="7" t="s">
        <v>232</v>
      </c>
      <c r="C27" s="7" t="s">
        <v>270</v>
      </c>
      <c r="D27" s="7" t="s">
        <v>24</v>
      </c>
      <c r="E27" s="7" t="s">
        <v>29</v>
      </c>
      <c r="F27" s="7">
        <v>24</v>
      </c>
      <c r="G27" s="18">
        <v>3</v>
      </c>
      <c r="H27" s="7"/>
      <c r="I27" s="8"/>
    </row>
    <row r="28" spans="1:9" x14ac:dyDescent="0.25">
      <c r="A28" s="27" t="s">
        <v>271</v>
      </c>
      <c r="B28" s="4" t="s">
        <v>251</v>
      </c>
      <c r="C28" s="4" t="s">
        <v>272</v>
      </c>
      <c r="D28" s="4" t="s">
        <v>23</v>
      </c>
      <c r="E28" s="4" t="s">
        <v>15</v>
      </c>
      <c r="F28" s="4">
        <v>25</v>
      </c>
      <c r="G28" s="27">
        <v>2</v>
      </c>
      <c r="H28" s="4"/>
      <c r="I28" s="5"/>
    </row>
    <row r="29" spans="1:9" x14ac:dyDescent="0.25">
      <c r="A29" s="19" t="s">
        <v>273</v>
      </c>
      <c r="B29" s="180" t="s">
        <v>246</v>
      </c>
      <c r="C29" s="180" t="s">
        <v>274</v>
      </c>
      <c r="D29" s="180" t="s">
        <v>23</v>
      </c>
      <c r="E29" s="180" t="s">
        <v>15</v>
      </c>
      <c r="F29" s="180">
        <v>26</v>
      </c>
      <c r="G29" s="19">
        <v>3</v>
      </c>
      <c r="H29" s="180"/>
      <c r="I29" s="6"/>
    </row>
    <row r="30" spans="1:9" x14ac:dyDescent="0.25">
      <c r="A30" s="19" t="s">
        <v>109</v>
      </c>
      <c r="B30" s="180" t="s">
        <v>110</v>
      </c>
      <c r="C30" s="180" t="s">
        <v>111</v>
      </c>
      <c r="D30" s="180" t="s">
        <v>23</v>
      </c>
      <c r="E30" s="180" t="s">
        <v>15</v>
      </c>
      <c r="F30" s="180">
        <v>27</v>
      </c>
      <c r="G30" s="19">
        <v>1</v>
      </c>
      <c r="H30" s="180"/>
      <c r="I30" s="6"/>
    </row>
    <row r="31" spans="1:9" x14ac:dyDescent="0.25">
      <c r="A31" s="19" t="s">
        <v>275</v>
      </c>
      <c r="B31" s="180" t="s">
        <v>232</v>
      </c>
      <c r="C31" s="180" t="s">
        <v>276</v>
      </c>
      <c r="D31" s="180" t="s">
        <v>23</v>
      </c>
      <c r="E31" s="180" t="s">
        <v>15</v>
      </c>
      <c r="F31" s="180">
        <v>28</v>
      </c>
      <c r="G31" s="19">
        <v>4</v>
      </c>
      <c r="H31" s="180"/>
      <c r="I31" s="6"/>
    </row>
    <row r="32" spans="1:9" x14ac:dyDescent="0.25">
      <c r="A32" s="19" t="s">
        <v>112</v>
      </c>
      <c r="B32" s="180" t="s">
        <v>110</v>
      </c>
      <c r="C32" s="180" t="s">
        <v>113</v>
      </c>
      <c r="D32" s="180" t="s">
        <v>23</v>
      </c>
      <c r="E32" s="180" t="s">
        <v>21</v>
      </c>
      <c r="F32" s="180">
        <v>29</v>
      </c>
      <c r="G32" s="19">
        <v>1</v>
      </c>
      <c r="H32" s="180"/>
      <c r="I32" s="6"/>
    </row>
    <row r="33" spans="1:9" x14ac:dyDescent="0.25">
      <c r="A33" s="19" t="s">
        <v>277</v>
      </c>
      <c r="B33" s="180" t="s">
        <v>246</v>
      </c>
      <c r="C33" s="180" t="s">
        <v>278</v>
      </c>
      <c r="D33" s="180" t="s">
        <v>23</v>
      </c>
      <c r="E33" s="180" t="s">
        <v>21</v>
      </c>
      <c r="F33" s="180">
        <v>30</v>
      </c>
      <c r="G33" s="19">
        <v>7</v>
      </c>
      <c r="H33" s="180"/>
      <c r="I33" s="6"/>
    </row>
    <row r="34" spans="1:9" x14ac:dyDescent="0.25">
      <c r="A34" s="19" t="s">
        <v>279</v>
      </c>
      <c r="B34" s="180" t="s">
        <v>65</v>
      </c>
      <c r="C34" s="180" t="s">
        <v>280</v>
      </c>
      <c r="D34" s="180" t="s">
        <v>23</v>
      </c>
      <c r="E34" s="180" t="s">
        <v>21</v>
      </c>
      <c r="F34" s="180">
        <v>31</v>
      </c>
      <c r="G34" s="19">
        <v>4</v>
      </c>
      <c r="H34" s="180"/>
      <c r="I34" s="6"/>
    </row>
    <row r="35" spans="1:9" x14ac:dyDescent="0.25">
      <c r="A35" s="19" t="s">
        <v>281</v>
      </c>
      <c r="B35" s="180" t="s">
        <v>65</v>
      </c>
      <c r="C35" s="180" t="s">
        <v>282</v>
      </c>
      <c r="D35" s="180" t="s">
        <v>23</v>
      </c>
      <c r="E35" s="180" t="s">
        <v>21</v>
      </c>
      <c r="F35" s="180">
        <v>32</v>
      </c>
      <c r="G35" s="19">
        <v>2</v>
      </c>
      <c r="H35" s="180"/>
      <c r="I35" s="6"/>
    </row>
    <row r="36" spans="1:9" x14ac:dyDescent="0.25">
      <c r="A36" s="19" t="s">
        <v>283</v>
      </c>
      <c r="B36" s="180" t="s">
        <v>238</v>
      </c>
      <c r="C36" s="180" t="s">
        <v>284</v>
      </c>
      <c r="D36" s="180" t="s">
        <v>23</v>
      </c>
      <c r="E36" s="180" t="s">
        <v>21</v>
      </c>
      <c r="F36" s="180">
        <v>33</v>
      </c>
      <c r="G36" s="19">
        <v>6</v>
      </c>
      <c r="H36" s="180"/>
      <c r="I36" s="6"/>
    </row>
    <row r="37" spans="1:9" x14ac:dyDescent="0.25">
      <c r="A37" s="19" t="s">
        <v>285</v>
      </c>
      <c r="B37" s="180" t="s">
        <v>65</v>
      </c>
      <c r="C37" s="180" t="s">
        <v>286</v>
      </c>
      <c r="D37" s="180" t="s">
        <v>23</v>
      </c>
      <c r="E37" s="180" t="s">
        <v>21</v>
      </c>
      <c r="F37" s="180">
        <v>34</v>
      </c>
      <c r="G37" s="19">
        <v>3</v>
      </c>
      <c r="H37" s="180"/>
      <c r="I37" s="6"/>
    </row>
    <row r="38" spans="1:9" x14ac:dyDescent="0.25">
      <c r="A38" s="19" t="s">
        <v>287</v>
      </c>
      <c r="B38" s="180" t="s">
        <v>246</v>
      </c>
      <c r="C38" s="180" t="s">
        <v>288</v>
      </c>
      <c r="D38" s="180" t="s">
        <v>23</v>
      </c>
      <c r="E38" s="180" t="s">
        <v>21</v>
      </c>
      <c r="F38" s="180">
        <v>35</v>
      </c>
      <c r="G38" s="19">
        <v>5</v>
      </c>
      <c r="H38" s="180"/>
      <c r="I38" s="6"/>
    </row>
    <row r="39" spans="1:9" x14ac:dyDescent="0.25">
      <c r="A39" s="19" t="s">
        <v>289</v>
      </c>
      <c r="B39" s="180" t="s">
        <v>238</v>
      </c>
      <c r="C39" s="180" t="s">
        <v>290</v>
      </c>
      <c r="D39" s="180" t="s">
        <v>23</v>
      </c>
      <c r="E39" s="180" t="s">
        <v>12</v>
      </c>
      <c r="F39" s="180">
        <v>36</v>
      </c>
      <c r="G39" s="19">
        <v>6</v>
      </c>
      <c r="H39" s="180"/>
      <c r="I39" s="6"/>
    </row>
    <row r="40" spans="1:9" x14ac:dyDescent="0.25">
      <c r="A40" s="19" t="s">
        <v>291</v>
      </c>
      <c r="B40" s="180" t="s">
        <v>238</v>
      </c>
      <c r="C40" s="180" t="s">
        <v>292</v>
      </c>
      <c r="D40" s="180" t="s">
        <v>23</v>
      </c>
      <c r="E40" s="180" t="s">
        <v>12</v>
      </c>
      <c r="F40" s="180">
        <v>37</v>
      </c>
      <c r="G40" s="19">
        <v>5</v>
      </c>
      <c r="H40" s="180"/>
      <c r="I40" s="6"/>
    </row>
    <row r="41" spans="1:9" x14ac:dyDescent="0.25">
      <c r="A41" s="19" t="s">
        <v>293</v>
      </c>
      <c r="B41" s="180" t="s">
        <v>241</v>
      </c>
      <c r="C41" s="180" t="s">
        <v>294</v>
      </c>
      <c r="D41" s="180" t="s">
        <v>23</v>
      </c>
      <c r="E41" s="180" t="s">
        <v>12</v>
      </c>
      <c r="F41" s="180">
        <v>38</v>
      </c>
      <c r="G41" s="19">
        <v>4</v>
      </c>
      <c r="H41" s="180"/>
      <c r="I41" s="6"/>
    </row>
    <row r="42" spans="1:9" x14ac:dyDescent="0.25">
      <c r="A42" s="19" t="s">
        <v>295</v>
      </c>
      <c r="B42" s="180" t="s">
        <v>241</v>
      </c>
      <c r="C42" s="180" t="s">
        <v>296</v>
      </c>
      <c r="D42" s="180" t="s">
        <v>23</v>
      </c>
      <c r="E42" s="180" t="s">
        <v>12</v>
      </c>
      <c r="F42" s="180">
        <v>39</v>
      </c>
      <c r="G42" s="19">
        <v>3</v>
      </c>
      <c r="H42" s="180"/>
      <c r="I42" s="6"/>
    </row>
    <row r="43" spans="1:9" x14ac:dyDescent="0.25">
      <c r="A43" s="19" t="s">
        <v>297</v>
      </c>
      <c r="B43" s="180" t="s">
        <v>241</v>
      </c>
      <c r="C43" s="180" t="s">
        <v>298</v>
      </c>
      <c r="D43" s="180" t="s">
        <v>23</v>
      </c>
      <c r="E43" s="180" t="s">
        <v>12</v>
      </c>
      <c r="F43" s="180">
        <v>40</v>
      </c>
      <c r="G43" s="19">
        <v>1</v>
      </c>
      <c r="H43" s="180" t="s">
        <v>47</v>
      </c>
      <c r="I43" s="6"/>
    </row>
    <row r="44" spans="1:9" x14ac:dyDescent="0.25">
      <c r="A44" s="19" t="s">
        <v>299</v>
      </c>
      <c r="B44" s="180" t="s">
        <v>232</v>
      </c>
      <c r="C44" s="180" t="s">
        <v>300</v>
      </c>
      <c r="D44" s="180" t="s">
        <v>23</v>
      </c>
      <c r="E44" s="180" t="s">
        <v>12</v>
      </c>
      <c r="F44" s="180">
        <v>41</v>
      </c>
      <c r="G44" s="19">
        <v>7</v>
      </c>
      <c r="H44" s="180"/>
      <c r="I44" s="6"/>
    </row>
    <row r="45" spans="1:9" ht="15.75" thickBot="1" x14ac:dyDescent="0.3">
      <c r="A45" s="18" t="s">
        <v>301</v>
      </c>
      <c r="B45" s="7" t="s">
        <v>251</v>
      </c>
      <c r="C45" s="7" t="s">
        <v>302</v>
      </c>
      <c r="D45" s="7" t="s">
        <v>23</v>
      </c>
      <c r="E45" s="7" t="s">
        <v>12</v>
      </c>
      <c r="F45" s="7">
        <v>42</v>
      </c>
      <c r="G45" s="18">
        <v>2</v>
      </c>
      <c r="H45" s="7" t="s">
        <v>46</v>
      </c>
      <c r="I45" s="8"/>
    </row>
    <row r="46" spans="1:9" x14ac:dyDescent="0.25">
      <c r="A46" s="27" t="s">
        <v>303</v>
      </c>
      <c r="B46" s="4" t="s">
        <v>246</v>
      </c>
      <c r="C46" s="4" t="s">
        <v>304</v>
      </c>
      <c r="D46" s="4" t="s">
        <v>158</v>
      </c>
      <c r="E46" s="4" t="s">
        <v>14</v>
      </c>
      <c r="F46" s="4">
        <v>43</v>
      </c>
      <c r="G46" s="27">
        <v>2</v>
      </c>
      <c r="H46" s="4"/>
      <c r="I46" s="5"/>
    </row>
    <row r="47" spans="1:9" x14ac:dyDescent="0.25">
      <c r="A47" s="19" t="s">
        <v>305</v>
      </c>
      <c r="B47" s="180" t="s">
        <v>246</v>
      </c>
      <c r="C47" s="180" t="s">
        <v>306</v>
      </c>
      <c r="D47" s="180" t="s">
        <v>158</v>
      </c>
      <c r="E47" s="180" t="s">
        <v>14</v>
      </c>
      <c r="F47" s="180">
        <v>44</v>
      </c>
      <c r="G47" s="19">
        <v>1</v>
      </c>
      <c r="H47" s="180"/>
      <c r="I47" s="6"/>
    </row>
    <row r="48" spans="1:9" x14ac:dyDescent="0.25">
      <c r="A48" s="19" t="s">
        <v>307</v>
      </c>
      <c r="B48" s="180" t="s">
        <v>241</v>
      </c>
      <c r="C48" s="180" t="s">
        <v>308</v>
      </c>
      <c r="D48" s="180" t="s">
        <v>158</v>
      </c>
      <c r="E48" s="180" t="s">
        <v>14</v>
      </c>
      <c r="F48" s="180">
        <v>45</v>
      </c>
      <c r="G48" s="19">
        <v>3</v>
      </c>
      <c r="H48" s="180"/>
      <c r="I48" s="6"/>
    </row>
    <row r="49" spans="1:9" x14ac:dyDescent="0.25">
      <c r="A49" s="19" t="s">
        <v>309</v>
      </c>
      <c r="B49" s="180" t="s">
        <v>238</v>
      </c>
      <c r="C49" s="180" t="s">
        <v>310</v>
      </c>
      <c r="D49" s="180" t="s">
        <v>158</v>
      </c>
      <c r="E49" s="180" t="s">
        <v>10</v>
      </c>
      <c r="F49" s="180">
        <v>46</v>
      </c>
      <c r="G49" s="19">
        <v>1</v>
      </c>
      <c r="H49" s="180"/>
      <c r="I49" s="6"/>
    </row>
    <row r="50" spans="1:9" x14ac:dyDescent="0.25">
      <c r="A50" s="19" t="s">
        <v>311</v>
      </c>
      <c r="B50" s="180" t="s">
        <v>232</v>
      </c>
      <c r="C50" s="180" t="s">
        <v>312</v>
      </c>
      <c r="D50" s="180" t="s">
        <v>158</v>
      </c>
      <c r="E50" s="180" t="s">
        <v>10</v>
      </c>
      <c r="F50" s="180">
        <v>47</v>
      </c>
      <c r="G50" s="19">
        <v>2</v>
      </c>
      <c r="H50" s="180"/>
      <c r="I50" s="6"/>
    </row>
    <row r="51" spans="1:9" x14ac:dyDescent="0.25">
      <c r="A51" s="19" t="s">
        <v>313</v>
      </c>
      <c r="B51" s="180" t="s">
        <v>246</v>
      </c>
      <c r="C51" s="180" t="s">
        <v>314</v>
      </c>
      <c r="D51" s="180" t="s">
        <v>158</v>
      </c>
      <c r="E51" s="180" t="s">
        <v>11</v>
      </c>
      <c r="F51" s="180">
        <v>48</v>
      </c>
      <c r="G51" s="19">
        <v>3</v>
      </c>
      <c r="H51" s="180"/>
      <c r="I51" s="6"/>
    </row>
    <row r="52" spans="1:9" x14ac:dyDescent="0.25">
      <c r="A52" s="19" t="s">
        <v>315</v>
      </c>
      <c r="B52" s="180" t="s">
        <v>246</v>
      </c>
      <c r="C52" s="180" t="s">
        <v>316</v>
      </c>
      <c r="D52" s="180" t="s">
        <v>158</v>
      </c>
      <c r="E52" s="180" t="s">
        <v>11</v>
      </c>
      <c r="F52" s="180">
        <v>49</v>
      </c>
      <c r="G52" s="19">
        <v>4</v>
      </c>
      <c r="H52" s="180"/>
      <c r="I52" s="6"/>
    </row>
    <row r="53" spans="1:9" x14ac:dyDescent="0.25">
      <c r="A53" s="19" t="s">
        <v>317</v>
      </c>
      <c r="B53" s="180" t="s">
        <v>246</v>
      </c>
      <c r="C53" s="180" t="s">
        <v>318</v>
      </c>
      <c r="D53" s="180" t="s">
        <v>158</v>
      </c>
      <c r="E53" s="180" t="s">
        <v>11</v>
      </c>
      <c r="F53" s="180">
        <v>50</v>
      </c>
      <c r="G53" s="19">
        <v>2</v>
      </c>
      <c r="H53" s="180" t="s">
        <v>160</v>
      </c>
      <c r="I53" s="6"/>
    </row>
    <row r="54" spans="1:9" ht="15.75" thickBot="1" x14ac:dyDescent="0.3">
      <c r="A54" s="18" t="s">
        <v>319</v>
      </c>
      <c r="B54" s="7" t="s">
        <v>246</v>
      </c>
      <c r="C54" s="7" t="s">
        <v>320</v>
      </c>
      <c r="D54" s="7" t="s">
        <v>158</v>
      </c>
      <c r="E54" s="7" t="s">
        <v>11</v>
      </c>
      <c r="F54" s="7">
        <v>51</v>
      </c>
      <c r="G54" s="18">
        <v>1</v>
      </c>
      <c r="H54" s="7" t="s">
        <v>159</v>
      </c>
      <c r="I54" s="8"/>
    </row>
    <row r="55" spans="1:9" ht="15.75" thickBot="1" x14ac:dyDescent="0.3">
      <c r="A55" s="32" t="s">
        <v>321</v>
      </c>
      <c r="B55" s="28" t="s">
        <v>110</v>
      </c>
      <c r="C55" s="28" t="s">
        <v>322</v>
      </c>
      <c r="D55" s="28" t="s">
        <v>161</v>
      </c>
      <c r="E55" s="28" t="s">
        <v>16</v>
      </c>
      <c r="F55" s="28">
        <v>52</v>
      </c>
      <c r="G55" s="32">
        <v>1</v>
      </c>
      <c r="H55" s="28" t="s">
        <v>162</v>
      </c>
      <c r="I55" s="29" t="s">
        <v>223</v>
      </c>
    </row>
    <row r="56" spans="1:9" x14ac:dyDescent="0.25">
      <c r="A56" s="27" t="s">
        <v>323</v>
      </c>
      <c r="B56" s="4" t="s">
        <v>65</v>
      </c>
      <c r="C56" s="4" t="s">
        <v>324</v>
      </c>
      <c r="D56" s="4" t="s">
        <v>72</v>
      </c>
      <c r="E56" s="4" t="s">
        <v>13</v>
      </c>
      <c r="F56" s="4">
        <v>53</v>
      </c>
      <c r="G56" s="27">
        <v>4</v>
      </c>
      <c r="H56" s="4"/>
      <c r="I56" s="5"/>
    </row>
    <row r="57" spans="1:9" x14ac:dyDescent="0.25">
      <c r="A57" s="19" t="s">
        <v>199</v>
      </c>
      <c r="B57" s="180" t="s">
        <v>110</v>
      </c>
      <c r="C57" s="180" t="s">
        <v>192</v>
      </c>
      <c r="D57" s="180" t="s">
        <v>72</v>
      </c>
      <c r="E57" s="180" t="s">
        <v>13</v>
      </c>
      <c r="F57" s="180">
        <v>54</v>
      </c>
      <c r="G57" s="19">
        <v>3</v>
      </c>
      <c r="H57" s="180"/>
      <c r="I57" s="6"/>
    </row>
    <row r="58" spans="1:9" x14ac:dyDescent="0.25">
      <c r="A58" s="19" t="s">
        <v>325</v>
      </c>
      <c r="B58" s="180" t="s">
        <v>326</v>
      </c>
      <c r="C58" s="180" t="s">
        <v>327</v>
      </c>
      <c r="D58" s="180" t="s">
        <v>72</v>
      </c>
      <c r="E58" s="180" t="s">
        <v>13</v>
      </c>
      <c r="F58" s="180">
        <v>55</v>
      </c>
      <c r="G58" s="19">
        <v>2</v>
      </c>
      <c r="H58" s="180" t="s">
        <v>328</v>
      </c>
      <c r="I58" s="6"/>
    </row>
    <row r="59" spans="1:9" x14ac:dyDescent="0.25">
      <c r="A59" s="19" t="s">
        <v>329</v>
      </c>
      <c r="B59" s="180" t="s">
        <v>235</v>
      </c>
      <c r="C59" s="180" t="s">
        <v>330</v>
      </c>
      <c r="D59" s="180" t="s">
        <v>72</v>
      </c>
      <c r="E59" s="180" t="s">
        <v>13</v>
      </c>
      <c r="F59" s="180">
        <v>56</v>
      </c>
      <c r="G59" s="19">
        <v>1</v>
      </c>
      <c r="H59" s="180" t="s">
        <v>75</v>
      </c>
      <c r="I59" s="6" t="s">
        <v>331</v>
      </c>
    </row>
    <row r="60" spans="1:9" ht="15.75" thickBot="1" x14ac:dyDescent="0.3">
      <c r="A60" s="18" t="s">
        <v>332</v>
      </c>
      <c r="B60" s="7" t="s">
        <v>65</v>
      </c>
      <c r="C60" s="7" t="s">
        <v>333</v>
      </c>
      <c r="D60" s="7" t="s">
        <v>72</v>
      </c>
      <c r="E60" s="7" t="s">
        <v>95</v>
      </c>
      <c r="F60" s="7">
        <v>57</v>
      </c>
      <c r="G60" s="18">
        <v>1</v>
      </c>
      <c r="H60" s="7"/>
      <c r="I60" s="8"/>
    </row>
  </sheetData>
  <sheetProtection algorithmName="SHA-512" hashValue="jhmNs4EAsTsbJDXHguBjjnfDDvyRpdKXOJ3xjuR8JaXfpzOTO7gmMJMCM4oUairC1MLoPRcM6Y/i9lQUqb/4tA==" saltValue="5BYcU24inrTAoVB/pHWRAg==" spinCount="100000" sheet="1" formatCells="0" formatColumns="0" formatRows="0" insertColumns="0" insertRows="0" insertHyperlinks="0" deleteColumns="0" deleteRows="0" sort="0" autoFilter="0" pivotTables="0"/>
  <mergeCells count="1">
    <mergeCell ref="G2:I2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B1:F25"/>
  <sheetViews>
    <sheetView zoomScaleNormal="100" zoomScaleSheetLayoutView="100" workbookViewId="0">
      <selection activeCell="D19" sqref="D19"/>
    </sheetView>
  </sheetViews>
  <sheetFormatPr baseColWidth="10" defaultRowHeight="15" x14ac:dyDescent="0.25"/>
  <cols>
    <col min="1" max="1" width="4.42578125" customWidth="1"/>
    <col min="2" max="2" width="17" customWidth="1"/>
    <col min="3" max="3" width="36.5703125" customWidth="1"/>
    <col min="4" max="4" width="11.5703125" bestFit="1" customWidth="1"/>
    <col min="5" max="5" width="36.85546875" customWidth="1"/>
  </cols>
  <sheetData>
    <row r="1" spans="2:6" ht="15.75" thickBot="1" x14ac:dyDescent="0.3"/>
    <row r="2" spans="2:6" ht="19.5" thickBot="1" x14ac:dyDescent="0.35">
      <c r="B2" s="136" t="s">
        <v>81</v>
      </c>
      <c r="C2" s="137"/>
      <c r="D2" s="137"/>
      <c r="E2" s="137"/>
      <c r="F2" s="138"/>
    </row>
    <row r="3" spans="2:6" x14ac:dyDescent="0.25">
      <c r="B3" s="37" t="s">
        <v>0</v>
      </c>
      <c r="C3" s="38" t="s">
        <v>42</v>
      </c>
      <c r="D3" s="37" t="s">
        <v>3</v>
      </c>
      <c r="E3" s="38" t="s">
        <v>1</v>
      </c>
      <c r="F3" s="37" t="s">
        <v>2</v>
      </c>
    </row>
    <row r="4" spans="2:6" ht="15.75" thickBot="1" x14ac:dyDescent="0.3">
      <c r="B4" s="18" t="s">
        <v>85</v>
      </c>
      <c r="C4" s="20" t="s">
        <v>55</v>
      </c>
      <c r="D4" s="7" t="s">
        <v>114</v>
      </c>
      <c r="E4" s="7" t="s">
        <v>334</v>
      </c>
      <c r="F4" s="8">
        <v>1</v>
      </c>
    </row>
    <row r="5" spans="2:6" ht="15.75" thickBot="1" x14ac:dyDescent="0.3">
      <c r="C5" s="16"/>
    </row>
    <row r="6" spans="2:6" ht="19.5" thickBot="1" x14ac:dyDescent="0.35">
      <c r="B6" s="136" t="s">
        <v>82</v>
      </c>
      <c r="C6" s="137"/>
      <c r="D6" s="137"/>
      <c r="E6" s="137"/>
      <c r="F6" s="138"/>
    </row>
    <row r="7" spans="2:6" ht="15.75" thickBot="1" x14ac:dyDescent="0.3">
      <c r="B7" s="37" t="s">
        <v>0</v>
      </c>
      <c r="C7" s="38" t="s">
        <v>42</v>
      </c>
      <c r="D7" s="37" t="s">
        <v>3</v>
      </c>
      <c r="E7" s="38" t="s">
        <v>1</v>
      </c>
      <c r="F7" s="37" t="s">
        <v>2</v>
      </c>
    </row>
    <row r="8" spans="2:6" x14ac:dyDescent="0.25">
      <c r="B8" s="24" t="s">
        <v>85</v>
      </c>
      <c r="C8" s="22" t="s">
        <v>65</v>
      </c>
      <c r="D8" s="4" t="s">
        <v>200</v>
      </c>
      <c r="E8" s="4" t="s">
        <v>335</v>
      </c>
      <c r="F8" s="5">
        <v>5</v>
      </c>
    </row>
    <row r="9" spans="2:6" x14ac:dyDescent="0.25">
      <c r="B9" s="23" t="s">
        <v>85</v>
      </c>
      <c r="C9" s="181" t="s">
        <v>65</v>
      </c>
      <c r="D9" s="180" t="s">
        <v>202</v>
      </c>
      <c r="E9" s="180" t="s">
        <v>201</v>
      </c>
      <c r="F9" s="6">
        <v>1</v>
      </c>
    </row>
    <row r="10" spans="2:6" x14ac:dyDescent="0.25">
      <c r="B10" s="23" t="s">
        <v>85</v>
      </c>
      <c r="C10" s="181" t="s">
        <v>66</v>
      </c>
      <c r="D10" s="180" t="s">
        <v>61</v>
      </c>
      <c r="E10" s="180" t="s">
        <v>115</v>
      </c>
      <c r="F10" s="6">
        <v>4</v>
      </c>
    </row>
    <row r="11" spans="2:6" x14ac:dyDescent="0.25">
      <c r="B11" s="23" t="s">
        <v>85</v>
      </c>
      <c r="C11" s="181" t="s">
        <v>55</v>
      </c>
      <c r="D11" s="180" t="s">
        <v>58</v>
      </c>
      <c r="E11" s="180" t="s">
        <v>336</v>
      </c>
      <c r="F11" s="6">
        <v>3</v>
      </c>
    </row>
    <row r="12" spans="2:6" ht="15.75" thickBot="1" x14ac:dyDescent="0.3">
      <c r="B12" s="21" t="s">
        <v>85</v>
      </c>
      <c r="C12" s="20" t="s">
        <v>55</v>
      </c>
      <c r="D12" s="7" t="s">
        <v>203</v>
      </c>
      <c r="E12" s="7" t="s">
        <v>337</v>
      </c>
      <c r="F12" s="8">
        <v>2</v>
      </c>
    </row>
    <row r="13" spans="2:6" ht="15.75" thickBot="1" x14ac:dyDescent="0.3">
      <c r="B13" s="16"/>
      <c r="C13" s="16"/>
      <c r="D13" s="16"/>
      <c r="E13" s="16"/>
      <c r="F13" s="17"/>
    </row>
    <row r="14" spans="2:6" ht="19.5" thickBot="1" x14ac:dyDescent="0.35">
      <c r="B14" s="133" t="s">
        <v>83</v>
      </c>
      <c r="C14" s="134"/>
      <c r="D14" s="134"/>
      <c r="E14" s="134"/>
      <c r="F14" s="135"/>
    </row>
    <row r="15" spans="2:6" ht="15.75" thickBot="1" x14ac:dyDescent="0.3">
      <c r="B15" s="37" t="s">
        <v>0</v>
      </c>
      <c r="C15" s="39" t="s">
        <v>42</v>
      </c>
      <c r="D15" s="37" t="s">
        <v>4</v>
      </c>
      <c r="E15" s="39" t="s">
        <v>40</v>
      </c>
      <c r="F15" s="37" t="s">
        <v>41</v>
      </c>
    </row>
    <row r="16" spans="2:6" ht="15.75" thickBot="1" x14ac:dyDescent="0.3">
      <c r="B16" s="30" t="s">
        <v>85</v>
      </c>
      <c r="C16" s="31" t="s">
        <v>55</v>
      </c>
      <c r="D16" s="28" t="s">
        <v>206</v>
      </c>
      <c r="E16" s="28" t="s">
        <v>205</v>
      </c>
      <c r="F16" s="29">
        <v>1</v>
      </c>
    </row>
    <row r="17" spans="2:6" ht="15.75" thickBot="1" x14ac:dyDescent="0.3">
      <c r="B17" s="16"/>
      <c r="C17" s="16"/>
      <c r="E17" s="16"/>
    </row>
    <row r="18" spans="2:6" ht="19.5" thickBot="1" x14ac:dyDescent="0.35">
      <c r="B18" s="133" t="s">
        <v>84</v>
      </c>
      <c r="C18" s="134"/>
      <c r="D18" s="134"/>
      <c r="E18" s="134"/>
      <c r="F18" s="135"/>
    </row>
    <row r="19" spans="2:6" ht="15.75" thickBot="1" x14ac:dyDescent="0.3">
      <c r="B19" s="37" t="s">
        <v>0</v>
      </c>
      <c r="C19" s="39" t="s">
        <v>42</v>
      </c>
      <c r="D19" s="37" t="s">
        <v>4</v>
      </c>
      <c r="E19" s="39" t="s">
        <v>40</v>
      </c>
      <c r="F19" s="37" t="s">
        <v>41</v>
      </c>
    </row>
    <row r="20" spans="2:6" x14ac:dyDescent="0.25">
      <c r="B20" s="27" t="s">
        <v>85</v>
      </c>
      <c r="C20" s="4" t="s">
        <v>65</v>
      </c>
      <c r="D20" s="4" t="s">
        <v>207</v>
      </c>
      <c r="E20" s="4" t="s">
        <v>204</v>
      </c>
      <c r="F20" s="5">
        <v>1</v>
      </c>
    </row>
    <row r="21" spans="2:6" ht="15.75" thickBot="1" x14ac:dyDescent="0.3">
      <c r="B21" s="18" t="s">
        <v>85</v>
      </c>
      <c r="C21" s="7" t="s">
        <v>66</v>
      </c>
      <c r="D21" s="7" t="s">
        <v>86</v>
      </c>
      <c r="E21" s="7" t="s">
        <v>338</v>
      </c>
      <c r="F21" s="8">
        <v>2</v>
      </c>
    </row>
    <row r="22" spans="2:6" ht="15.75" thickBot="1" x14ac:dyDescent="0.3"/>
    <row r="23" spans="2:6" ht="19.5" thickBot="1" x14ac:dyDescent="0.35">
      <c r="B23" s="133" t="s">
        <v>116</v>
      </c>
      <c r="C23" s="134"/>
      <c r="D23" s="134"/>
      <c r="E23" s="134"/>
      <c r="F23" s="135"/>
    </row>
    <row r="24" spans="2:6" ht="15.75" thickBot="1" x14ac:dyDescent="0.3">
      <c r="B24" s="37" t="s">
        <v>0</v>
      </c>
      <c r="C24" s="39" t="s">
        <v>42</v>
      </c>
      <c r="D24" s="37" t="s">
        <v>4</v>
      </c>
      <c r="E24" s="39" t="s">
        <v>40</v>
      </c>
      <c r="F24" s="37" t="s">
        <v>41</v>
      </c>
    </row>
    <row r="25" spans="2:6" ht="15.75" thickBot="1" x14ac:dyDescent="0.3">
      <c r="B25" s="30" t="s">
        <v>117</v>
      </c>
      <c r="C25" s="31" t="s">
        <v>110</v>
      </c>
      <c r="D25" s="28" t="s">
        <v>339</v>
      </c>
      <c r="E25" s="28" t="s">
        <v>340</v>
      </c>
      <c r="F25" s="29">
        <v>1</v>
      </c>
    </row>
  </sheetData>
  <sheetProtection algorithmName="SHA-512" hashValue="IiSvOEV38LpmnStlVDy3N229Mod/RhnDzA2viq4oqX14fp7tDSZuHI+r6JHbfUYGABYZTTcN0zIBYTPfldclXg==" saltValue="IKYvSXPXOsRWeFnvuKA+qw==" spinCount="100000" sheet="1" formatCells="0" formatColumns="0" formatRows="0" insertColumns="0" insertRows="0" insertHyperlinks="0" deleteColumns="0" deleteRows="0" sort="0" autoFilter="0" pivotTables="0"/>
  <mergeCells count="5">
    <mergeCell ref="B23:F23"/>
    <mergeCell ref="B2:F2"/>
    <mergeCell ref="B6:F6"/>
    <mergeCell ref="B14:F14"/>
    <mergeCell ref="B18:F18"/>
  </mergeCells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B1:F25"/>
  <sheetViews>
    <sheetView zoomScaleNormal="100" zoomScaleSheetLayoutView="100" workbookViewId="0">
      <selection activeCell="G22" sqref="G22:H22"/>
    </sheetView>
  </sheetViews>
  <sheetFormatPr baseColWidth="10" defaultRowHeight="15" x14ac:dyDescent="0.25"/>
  <cols>
    <col min="2" max="2" width="3" customWidth="1"/>
    <col min="3" max="3" width="25.140625" customWidth="1"/>
    <col min="4" max="4" width="17.42578125" customWidth="1"/>
    <col min="5" max="6" width="11.5703125" customWidth="1"/>
  </cols>
  <sheetData>
    <row r="1" spans="2:6" x14ac:dyDescent="0.25">
      <c r="B1" s="25"/>
      <c r="C1" s="3"/>
      <c r="D1" s="3"/>
      <c r="E1" s="2"/>
      <c r="F1" s="2"/>
    </row>
    <row r="2" spans="2:6" ht="23.25" x14ac:dyDescent="0.35">
      <c r="C2" s="1" t="s">
        <v>0</v>
      </c>
      <c r="D2" s="1" t="s">
        <v>87</v>
      </c>
    </row>
    <row r="3" spans="2:6" x14ac:dyDescent="0.25">
      <c r="B3" s="26"/>
      <c r="C3" s="40" t="s">
        <v>34</v>
      </c>
      <c r="D3" s="40" t="s">
        <v>37</v>
      </c>
      <c r="E3" s="40" t="s">
        <v>38</v>
      </c>
      <c r="F3" s="40" t="s">
        <v>39</v>
      </c>
    </row>
    <row r="4" spans="2:6" x14ac:dyDescent="0.25">
      <c r="B4" s="25">
        <v>1</v>
      </c>
      <c r="C4" s="3" t="s">
        <v>55</v>
      </c>
      <c r="D4" s="3" t="s">
        <v>56</v>
      </c>
      <c r="E4" s="2">
        <v>1528</v>
      </c>
      <c r="F4" s="2">
        <v>13</v>
      </c>
    </row>
    <row r="5" spans="2:6" x14ac:dyDescent="0.25">
      <c r="B5" s="25">
        <v>2</v>
      </c>
      <c r="C5" s="3" t="s">
        <v>65</v>
      </c>
      <c r="D5" s="3" t="s">
        <v>89</v>
      </c>
      <c r="E5" s="2">
        <v>1436</v>
      </c>
      <c r="F5" s="2">
        <v>12</v>
      </c>
    </row>
    <row r="6" spans="2:6" x14ac:dyDescent="0.25">
      <c r="B6" s="25">
        <v>3</v>
      </c>
      <c r="C6" s="3" t="s">
        <v>66</v>
      </c>
      <c r="D6" s="3" t="s">
        <v>88</v>
      </c>
      <c r="E6" s="2">
        <v>484</v>
      </c>
      <c r="F6" s="2">
        <v>7</v>
      </c>
    </row>
    <row r="7" spans="2:6" x14ac:dyDescent="0.25">
      <c r="B7" s="25"/>
      <c r="C7" s="3"/>
      <c r="D7" s="3"/>
      <c r="E7" s="2"/>
      <c r="F7" s="2"/>
    </row>
    <row r="8" spans="2:6" ht="23.25" x14ac:dyDescent="0.35">
      <c r="C8" s="1" t="s">
        <v>0</v>
      </c>
      <c r="D8" s="1" t="s">
        <v>117</v>
      </c>
    </row>
    <row r="9" spans="2:6" x14ac:dyDescent="0.25">
      <c r="B9" s="26"/>
      <c r="C9" s="40" t="s">
        <v>34</v>
      </c>
      <c r="D9" s="40" t="s">
        <v>37</v>
      </c>
      <c r="E9" s="40" t="s">
        <v>38</v>
      </c>
      <c r="F9" s="40" t="s">
        <v>39</v>
      </c>
    </row>
    <row r="10" spans="2:6" x14ac:dyDescent="0.25">
      <c r="B10" s="25">
        <v>1</v>
      </c>
      <c r="C10" s="3" t="s">
        <v>110</v>
      </c>
      <c r="D10" s="3" t="s">
        <v>118</v>
      </c>
      <c r="E10" s="2">
        <v>680</v>
      </c>
      <c r="F10" s="2">
        <v>12</v>
      </c>
    </row>
    <row r="11" spans="2:6" x14ac:dyDescent="0.25">
      <c r="B11" s="25">
        <v>2</v>
      </c>
      <c r="C11" s="3" t="s">
        <v>235</v>
      </c>
      <c r="D11" s="3" t="s">
        <v>341</v>
      </c>
      <c r="E11" s="2">
        <v>384</v>
      </c>
      <c r="F11" s="2">
        <v>4</v>
      </c>
    </row>
    <row r="12" spans="2:6" x14ac:dyDescent="0.25">
      <c r="B12" s="25">
        <v>3</v>
      </c>
      <c r="C12" s="3" t="s">
        <v>246</v>
      </c>
      <c r="D12" s="3" t="s">
        <v>342</v>
      </c>
      <c r="E12" s="2">
        <v>354</v>
      </c>
      <c r="F12" s="2">
        <v>11</v>
      </c>
    </row>
    <row r="13" spans="2:6" x14ac:dyDescent="0.25">
      <c r="B13" s="25">
        <v>4</v>
      </c>
      <c r="C13" s="3" t="s">
        <v>65</v>
      </c>
      <c r="D13" s="3" t="s">
        <v>89</v>
      </c>
      <c r="E13" s="2">
        <v>292</v>
      </c>
      <c r="F13" s="2">
        <v>5</v>
      </c>
    </row>
    <row r="14" spans="2:6" x14ac:dyDescent="0.25">
      <c r="B14" s="25">
        <v>5</v>
      </c>
      <c r="C14" s="3" t="s">
        <v>241</v>
      </c>
      <c r="D14" s="3" t="s">
        <v>343</v>
      </c>
      <c r="E14" s="2">
        <v>284</v>
      </c>
      <c r="F14" s="2">
        <v>9</v>
      </c>
    </row>
    <row r="15" spans="2:6" x14ac:dyDescent="0.25">
      <c r="B15" s="25">
        <v>6</v>
      </c>
      <c r="C15" s="3" t="s">
        <v>326</v>
      </c>
      <c r="D15" s="3" t="s">
        <v>344</v>
      </c>
      <c r="E15" s="2">
        <v>244</v>
      </c>
      <c r="F15" s="2">
        <v>1</v>
      </c>
    </row>
    <row r="16" spans="2:6" x14ac:dyDescent="0.25">
      <c r="B16" s="25">
        <v>7</v>
      </c>
      <c r="C16" s="3" t="s">
        <v>251</v>
      </c>
      <c r="D16" s="3" t="s">
        <v>345</v>
      </c>
      <c r="E16" s="2">
        <v>116</v>
      </c>
      <c r="F16" s="2">
        <v>3</v>
      </c>
    </row>
    <row r="17" spans="2:6" x14ac:dyDescent="0.25">
      <c r="B17" s="25">
        <v>8</v>
      </c>
      <c r="C17" s="3" t="s">
        <v>238</v>
      </c>
      <c r="D17" s="3" t="s">
        <v>346</v>
      </c>
      <c r="E17" s="2">
        <v>88</v>
      </c>
      <c r="F17" s="2">
        <v>6</v>
      </c>
    </row>
    <row r="18" spans="2:6" x14ac:dyDescent="0.25">
      <c r="B18" s="25">
        <v>9</v>
      </c>
      <c r="C18" s="3" t="s">
        <v>232</v>
      </c>
      <c r="D18" s="3" t="s">
        <v>347</v>
      </c>
      <c r="E18" s="2">
        <v>86</v>
      </c>
      <c r="F18" s="2">
        <v>5</v>
      </c>
    </row>
    <row r="19" spans="2:6" x14ac:dyDescent="0.25">
      <c r="B19" s="25">
        <v>10</v>
      </c>
      <c r="C19" s="3" t="s">
        <v>229</v>
      </c>
      <c r="D19" s="3" t="s">
        <v>348</v>
      </c>
      <c r="E19" s="2">
        <v>24</v>
      </c>
      <c r="F19" s="2">
        <v>1</v>
      </c>
    </row>
    <row r="20" spans="2:6" x14ac:dyDescent="0.25">
      <c r="B20" s="25"/>
      <c r="C20" s="3"/>
      <c r="D20" s="3"/>
      <c r="E20" s="2"/>
      <c r="F20" s="2"/>
    </row>
    <row r="21" spans="2:6" x14ac:dyDescent="0.25">
      <c r="B21" s="25"/>
      <c r="C21" s="3"/>
      <c r="D21" s="3"/>
      <c r="E21" s="2"/>
      <c r="F21" s="2"/>
    </row>
    <row r="22" spans="2:6" x14ac:dyDescent="0.25">
      <c r="B22" s="25"/>
      <c r="C22" s="3"/>
      <c r="D22" s="3"/>
      <c r="E22" s="2"/>
      <c r="F22" s="2"/>
    </row>
    <row r="23" spans="2:6" x14ac:dyDescent="0.25">
      <c r="B23" s="25"/>
      <c r="C23" s="3"/>
      <c r="D23" s="3"/>
      <c r="E23" s="2"/>
      <c r="F23" s="2"/>
    </row>
    <row r="24" spans="2:6" x14ac:dyDescent="0.25">
      <c r="B24" s="25"/>
      <c r="C24" s="3"/>
      <c r="D24" s="3"/>
      <c r="E24" s="2"/>
      <c r="F24" s="2"/>
    </row>
    <row r="25" spans="2:6" x14ac:dyDescent="0.25">
      <c r="B25" s="25"/>
      <c r="C25" s="3"/>
      <c r="D25" s="3"/>
      <c r="E25" s="2"/>
      <c r="F25" s="2"/>
    </row>
  </sheetData>
  <sheetProtection algorithmName="SHA-512" hashValue="gv1mtmuOJL3HWMRXA3HObtelew+kRentzT9Kne05GYlpGzkAEzvPvrlyzxBtyaK4NpLvHzl6vZbvM+z57qnRBQ==" saltValue="j53MN9cwuE87O9LiqVy89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4C509-B5C2-47F7-B7D2-F0FDA7F0C833}">
  <sheetPr>
    <tabColor theme="6" tint="-0.249977111117893"/>
    <pageSetUpPr fitToPage="1"/>
  </sheetPr>
  <dimension ref="B2:F19"/>
  <sheetViews>
    <sheetView zoomScaleNormal="100" zoomScaleSheetLayoutView="100" workbookViewId="0">
      <selection activeCell="E26" sqref="E26"/>
    </sheetView>
  </sheetViews>
  <sheetFormatPr baseColWidth="10" defaultColWidth="11.42578125" defaultRowHeight="15" x14ac:dyDescent="0.25"/>
  <cols>
    <col min="2" max="2" width="3" customWidth="1"/>
    <col min="3" max="3" width="25.140625" customWidth="1"/>
    <col min="4" max="4" width="17.42578125" customWidth="1"/>
    <col min="5" max="6" width="11.5703125" customWidth="1"/>
  </cols>
  <sheetData>
    <row r="2" spans="2:6" ht="23.25" x14ac:dyDescent="0.35">
      <c r="C2" s="1" t="s">
        <v>0</v>
      </c>
      <c r="D2" s="1" t="s">
        <v>87</v>
      </c>
    </row>
    <row r="3" spans="2:6" x14ac:dyDescent="0.25">
      <c r="B3" s="26"/>
      <c r="C3" s="40" t="s">
        <v>34</v>
      </c>
      <c r="D3" s="40" t="s">
        <v>37</v>
      </c>
      <c r="E3" s="40" t="s">
        <v>39</v>
      </c>
      <c r="F3" s="40" t="s">
        <v>38</v>
      </c>
    </row>
    <row r="4" spans="2:6" x14ac:dyDescent="0.25">
      <c r="B4" s="25">
        <v>1</v>
      </c>
      <c r="C4" s="3" t="s">
        <v>55</v>
      </c>
      <c r="D4" s="3" t="s">
        <v>56</v>
      </c>
      <c r="E4" s="2">
        <v>15</v>
      </c>
      <c r="F4" s="2">
        <v>1817</v>
      </c>
    </row>
    <row r="5" spans="2:6" x14ac:dyDescent="0.25">
      <c r="B5" s="25">
        <v>2</v>
      </c>
      <c r="C5" s="3" t="s">
        <v>65</v>
      </c>
      <c r="D5" s="3" t="s">
        <v>119</v>
      </c>
      <c r="E5" s="2">
        <v>11</v>
      </c>
      <c r="F5" s="2">
        <v>1169</v>
      </c>
    </row>
    <row r="6" spans="2:6" x14ac:dyDescent="0.25">
      <c r="B6" s="25">
        <v>3</v>
      </c>
      <c r="C6" s="3" t="s">
        <v>66</v>
      </c>
      <c r="D6" s="3" t="s">
        <v>88</v>
      </c>
      <c r="E6" s="2">
        <v>4</v>
      </c>
      <c r="F6" s="2">
        <v>352</v>
      </c>
    </row>
    <row r="7" spans="2:6" x14ac:dyDescent="0.25">
      <c r="B7" s="25"/>
      <c r="C7" s="3"/>
      <c r="D7" s="3"/>
      <c r="E7" s="2"/>
      <c r="F7" s="2"/>
    </row>
    <row r="8" spans="2:6" ht="23.25" x14ac:dyDescent="0.35">
      <c r="C8" s="1" t="s">
        <v>0</v>
      </c>
      <c r="D8" s="1" t="s">
        <v>117</v>
      </c>
    </row>
    <row r="9" spans="2:6" x14ac:dyDescent="0.25">
      <c r="B9" s="26"/>
      <c r="C9" s="40" t="s">
        <v>34</v>
      </c>
      <c r="D9" s="40" t="s">
        <v>37</v>
      </c>
      <c r="E9" s="40" t="s">
        <v>39</v>
      </c>
      <c r="F9" s="40" t="s">
        <v>38</v>
      </c>
    </row>
    <row r="10" spans="2:6" x14ac:dyDescent="0.25">
      <c r="B10" s="25">
        <v>1</v>
      </c>
      <c r="C10" s="3" t="s">
        <v>110</v>
      </c>
      <c r="D10" s="3" t="s">
        <v>118</v>
      </c>
      <c r="E10" s="2">
        <v>11</v>
      </c>
      <c r="F10" s="2">
        <v>660</v>
      </c>
    </row>
    <row r="11" spans="2:6" x14ac:dyDescent="0.25">
      <c r="B11" s="25">
        <v>2</v>
      </c>
      <c r="C11" s="3" t="s">
        <v>246</v>
      </c>
      <c r="D11" s="3" t="s">
        <v>342</v>
      </c>
      <c r="E11" s="2">
        <v>11</v>
      </c>
      <c r="F11" s="2">
        <v>354</v>
      </c>
    </row>
    <row r="12" spans="2:6" x14ac:dyDescent="0.25">
      <c r="B12" s="25">
        <v>3</v>
      </c>
      <c r="C12" s="3" t="s">
        <v>65</v>
      </c>
      <c r="D12" s="3" t="s">
        <v>119</v>
      </c>
      <c r="E12" s="2">
        <v>5</v>
      </c>
      <c r="F12" s="2">
        <v>292</v>
      </c>
    </row>
    <row r="13" spans="2:6" x14ac:dyDescent="0.25">
      <c r="B13" s="25">
        <v>4</v>
      </c>
      <c r="C13" s="3" t="s">
        <v>241</v>
      </c>
      <c r="D13" s="3" t="s">
        <v>343</v>
      </c>
      <c r="E13" s="2">
        <v>9</v>
      </c>
      <c r="F13" s="2">
        <v>284</v>
      </c>
    </row>
    <row r="14" spans="2:6" x14ac:dyDescent="0.25">
      <c r="B14" s="25">
        <v>5</v>
      </c>
      <c r="C14" s="3" t="s">
        <v>326</v>
      </c>
      <c r="D14" s="3" t="s">
        <v>344</v>
      </c>
      <c r="E14" s="2">
        <v>1</v>
      </c>
      <c r="F14" s="2">
        <v>244</v>
      </c>
    </row>
    <row r="15" spans="2:6" x14ac:dyDescent="0.25">
      <c r="B15" s="25">
        <v>6</v>
      </c>
      <c r="C15" s="3" t="s">
        <v>235</v>
      </c>
      <c r="D15" s="3" t="s">
        <v>341</v>
      </c>
      <c r="E15" s="2">
        <v>3</v>
      </c>
      <c r="F15" s="2">
        <v>132</v>
      </c>
    </row>
    <row r="16" spans="2:6" x14ac:dyDescent="0.25">
      <c r="B16" s="25">
        <v>7</v>
      </c>
      <c r="C16" s="3" t="s">
        <v>251</v>
      </c>
      <c r="D16" s="3" t="s">
        <v>345</v>
      </c>
      <c r="E16" s="2">
        <v>3</v>
      </c>
      <c r="F16" s="2">
        <v>116</v>
      </c>
    </row>
    <row r="17" spans="2:6" x14ac:dyDescent="0.25">
      <c r="B17" s="25">
        <v>8</v>
      </c>
      <c r="C17" s="3" t="s">
        <v>238</v>
      </c>
      <c r="D17" s="3" t="s">
        <v>346</v>
      </c>
      <c r="E17" s="2">
        <v>6</v>
      </c>
      <c r="F17" s="2">
        <v>88</v>
      </c>
    </row>
    <row r="18" spans="2:6" x14ac:dyDescent="0.25">
      <c r="B18" s="25">
        <v>9</v>
      </c>
      <c r="C18" s="3" t="s">
        <v>232</v>
      </c>
      <c r="D18" s="3" t="s">
        <v>347</v>
      </c>
      <c r="E18" s="2">
        <v>5</v>
      </c>
      <c r="F18" s="2">
        <v>86</v>
      </c>
    </row>
    <row r="19" spans="2:6" x14ac:dyDescent="0.25">
      <c r="B19" s="25">
        <v>10</v>
      </c>
      <c r="C19" s="3" t="s">
        <v>349</v>
      </c>
      <c r="D19" s="3" t="s">
        <v>350</v>
      </c>
      <c r="E19" s="2">
        <v>1</v>
      </c>
      <c r="F19" s="2">
        <v>24</v>
      </c>
    </row>
  </sheetData>
  <sheetProtection algorithmName="SHA-512" hashValue="JGGd0SrVAma0vAJi/BNuUm1/CUiRccE/3SVgqzXJMMEmmq3JstKHpGeQnL8q/tXM+S5RBAQhBJviro4B7ylpHw==" saltValue="Gyl2w/awJqDW4NcjzzT23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21D0-D3D8-416B-84CE-C4034CFBCF68}">
  <sheetPr>
    <pageSetUpPr fitToPage="1"/>
  </sheetPr>
  <dimension ref="B2:R43"/>
  <sheetViews>
    <sheetView topLeftCell="A19" zoomScaleNormal="100" zoomScaleSheetLayoutView="100" workbookViewId="0">
      <selection activeCell="G46" sqref="G46"/>
    </sheetView>
  </sheetViews>
  <sheetFormatPr baseColWidth="10" defaultColWidth="6.7109375" defaultRowHeight="15" x14ac:dyDescent="0.2"/>
  <cols>
    <col min="1" max="1" width="6.7109375" style="50"/>
    <col min="2" max="2" width="12.7109375" style="89" customWidth="1"/>
    <col min="3" max="3" width="30.42578125" style="92" bestFit="1" customWidth="1"/>
    <col min="4" max="4" width="7.7109375" style="50" customWidth="1"/>
    <col min="5" max="11" width="6.28515625" style="50" customWidth="1"/>
    <col min="12" max="12" width="8.140625" style="88" customWidth="1"/>
    <col min="13" max="13" width="8.140625" style="50" customWidth="1"/>
    <col min="14" max="14" width="9.85546875" style="50" bestFit="1" customWidth="1"/>
    <col min="15" max="15" width="9" style="50" customWidth="1"/>
    <col min="16" max="16" width="8.85546875" style="50" customWidth="1"/>
    <col min="17" max="17" width="19.7109375" style="56" customWidth="1"/>
    <col min="18" max="16384" width="6.7109375" style="50"/>
  </cols>
  <sheetData>
    <row r="2" spans="2:18" s="41" customFormat="1" ht="17.25" customHeight="1" x14ac:dyDescent="0.2">
      <c r="B2" s="148" t="s">
        <v>120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8" s="41" customFormat="1" ht="17.25" customHeight="1" x14ac:dyDescent="0.2">
      <c r="B3" s="42"/>
      <c r="C3" s="43"/>
      <c r="D3" s="150" t="s">
        <v>351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45"/>
      <c r="Q3" s="45"/>
    </row>
    <row r="4" spans="2:18" s="41" customFormat="1" ht="17.25" customHeight="1" x14ac:dyDescent="0.2">
      <c r="B4" s="42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</row>
    <row r="5" spans="2:18" s="41" customFormat="1" ht="17.25" customHeight="1" thickBot="1" x14ac:dyDescent="0.35">
      <c r="B5" s="151" t="s">
        <v>208</v>
      </c>
      <c r="C5" s="151"/>
      <c r="D5" s="46"/>
      <c r="E5" s="46"/>
      <c r="F5" s="46"/>
      <c r="G5" s="46"/>
      <c r="H5" s="46"/>
      <c r="I5" s="46"/>
      <c r="J5" s="46"/>
      <c r="K5" s="46"/>
      <c r="L5" s="47"/>
      <c r="M5" s="46"/>
      <c r="N5" s="46"/>
      <c r="O5" s="46"/>
      <c r="P5" s="46"/>
      <c r="Q5" s="46"/>
    </row>
    <row r="6" spans="2:18" ht="13.5" customHeight="1" x14ac:dyDescent="0.2">
      <c r="B6" s="146" t="s">
        <v>121</v>
      </c>
      <c r="C6" s="147"/>
      <c r="D6" s="182"/>
      <c r="E6" s="183" t="s">
        <v>122</v>
      </c>
      <c r="F6" s="183"/>
      <c r="G6" s="183"/>
      <c r="H6" s="183" t="s">
        <v>122</v>
      </c>
      <c r="I6" s="183"/>
      <c r="J6" s="183"/>
      <c r="K6" s="183"/>
      <c r="L6" s="183" t="s">
        <v>122</v>
      </c>
      <c r="M6" s="184"/>
      <c r="N6" s="185" t="s">
        <v>209</v>
      </c>
      <c r="O6" s="48" t="s">
        <v>123</v>
      </c>
      <c r="P6" s="49" t="s">
        <v>124</v>
      </c>
      <c r="Q6" s="102" t="s">
        <v>125</v>
      </c>
      <c r="R6" s="186" t="s">
        <v>126</v>
      </c>
    </row>
    <row r="7" spans="2:18" ht="16.5" customHeight="1" thickBot="1" x14ac:dyDescent="0.25">
      <c r="B7" s="152" t="s">
        <v>210</v>
      </c>
      <c r="C7" s="153"/>
      <c r="D7" s="187" t="s">
        <v>127</v>
      </c>
      <c r="E7" s="188" t="s">
        <v>128</v>
      </c>
      <c r="F7" s="188" t="s">
        <v>129</v>
      </c>
      <c r="G7" s="188" t="s">
        <v>130</v>
      </c>
      <c r="H7" s="188" t="s">
        <v>131</v>
      </c>
      <c r="I7" s="188" t="s">
        <v>132</v>
      </c>
      <c r="J7" s="188" t="s">
        <v>133</v>
      </c>
      <c r="K7" s="188" t="s">
        <v>134</v>
      </c>
      <c r="L7" s="188" t="s">
        <v>135</v>
      </c>
      <c r="M7" s="189" t="s">
        <v>136</v>
      </c>
      <c r="N7" s="190"/>
      <c r="O7" s="51" t="s">
        <v>211</v>
      </c>
      <c r="P7" s="52" t="s">
        <v>137</v>
      </c>
      <c r="Q7" s="116"/>
      <c r="R7" s="191"/>
    </row>
    <row r="8" spans="2:18" s="53" customFormat="1" ht="19.5" customHeight="1" x14ac:dyDescent="0.2">
      <c r="B8" s="192"/>
      <c r="C8" s="193"/>
      <c r="D8" s="194"/>
      <c r="E8" s="195"/>
      <c r="F8" s="195"/>
      <c r="G8" s="195"/>
      <c r="H8" s="195"/>
      <c r="I8" s="195"/>
      <c r="J8" s="195"/>
      <c r="K8" s="195"/>
      <c r="L8" s="196"/>
      <c r="M8" s="197"/>
      <c r="N8" s="198">
        <f>MAX(D8:J8)</f>
        <v>0</v>
      </c>
      <c r="O8" s="199">
        <f>SUM(D8:J8)-N8</f>
        <v>0</v>
      </c>
      <c r="P8" s="199">
        <f>O8/2</f>
        <v>0</v>
      </c>
      <c r="Q8" s="200"/>
      <c r="R8" s="201"/>
    </row>
    <row r="9" spans="2:18" s="53" customFormat="1" ht="19.5" customHeight="1" thickBot="1" x14ac:dyDescent="0.25">
      <c r="B9" s="54"/>
      <c r="C9" s="202"/>
      <c r="D9" s="54"/>
      <c r="E9" s="203"/>
      <c r="F9" s="203"/>
      <c r="G9" s="203"/>
      <c r="H9" s="203"/>
      <c r="I9" s="203"/>
      <c r="J9" s="203"/>
      <c r="K9" s="203"/>
      <c r="L9" s="204"/>
      <c r="M9" s="205"/>
      <c r="N9" s="206">
        <f>MAX(D9:J9)</f>
        <v>0</v>
      </c>
      <c r="O9" s="68">
        <f>SUM(D9:J9)-N9</f>
        <v>0</v>
      </c>
      <c r="P9" s="68">
        <f>O9/3</f>
        <v>0</v>
      </c>
      <c r="Q9" s="69"/>
      <c r="R9" s="207"/>
    </row>
    <row r="10" spans="2:18" ht="17.100000000000001" customHeight="1" x14ac:dyDescent="0.2"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8"/>
      <c r="M10" s="57"/>
      <c r="N10" s="59"/>
      <c r="O10" s="59"/>
      <c r="P10" s="59"/>
    </row>
    <row r="11" spans="2:18" s="60" customFormat="1" ht="17.100000000000001" customHeight="1" thickBot="1" x14ac:dyDescent="0.25">
      <c r="L11" s="61"/>
    </row>
    <row r="12" spans="2:18" ht="13.5" customHeight="1" x14ac:dyDescent="0.2">
      <c r="B12" s="208" t="s">
        <v>121</v>
      </c>
      <c r="C12" s="209"/>
      <c r="D12" s="182"/>
      <c r="E12" s="183" t="s">
        <v>122</v>
      </c>
      <c r="F12" s="183"/>
      <c r="G12" s="183"/>
      <c r="H12" s="183" t="s">
        <v>122</v>
      </c>
      <c r="I12" s="183"/>
      <c r="J12" s="183"/>
      <c r="K12" s="183"/>
      <c r="L12" s="183" t="s">
        <v>122</v>
      </c>
      <c r="M12" s="184"/>
      <c r="N12" s="210" t="s">
        <v>212</v>
      </c>
      <c r="O12" s="211" t="s">
        <v>123</v>
      </c>
      <c r="P12" s="212" t="s">
        <v>124</v>
      </c>
      <c r="Q12" s="213" t="s">
        <v>125</v>
      </c>
      <c r="R12" s="186" t="s">
        <v>126</v>
      </c>
    </row>
    <row r="13" spans="2:18" ht="13.5" thickBot="1" x14ac:dyDescent="0.25">
      <c r="B13" s="160" t="s">
        <v>213</v>
      </c>
      <c r="C13" s="214"/>
      <c r="D13" s="187" t="s">
        <v>127</v>
      </c>
      <c r="E13" s="188" t="s">
        <v>128</v>
      </c>
      <c r="F13" s="188" t="s">
        <v>129</v>
      </c>
      <c r="G13" s="188" t="s">
        <v>130</v>
      </c>
      <c r="H13" s="188" t="s">
        <v>131</v>
      </c>
      <c r="I13" s="188" t="s">
        <v>132</v>
      </c>
      <c r="J13" s="188" t="s">
        <v>133</v>
      </c>
      <c r="K13" s="188" t="s">
        <v>134</v>
      </c>
      <c r="L13" s="188" t="s">
        <v>135</v>
      </c>
      <c r="M13" s="189" t="s">
        <v>136</v>
      </c>
      <c r="N13" s="215"/>
      <c r="O13" s="216" t="s">
        <v>211</v>
      </c>
      <c r="P13" s="217" t="s">
        <v>137</v>
      </c>
      <c r="Q13" s="218"/>
      <c r="R13" s="191"/>
    </row>
    <row r="14" spans="2:18" s="53" customFormat="1" ht="19.5" customHeight="1" x14ac:dyDescent="0.2">
      <c r="B14" s="192" t="s">
        <v>93</v>
      </c>
      <c r="C14" s="193" t="s">
        <v>352</v>
      </c>
      <c r="D14" s="194">
        <v>6.34</v>
      </c>
      <c r="E14" s="219">
        <v>6.3</v>
      </c>
      <c r="F14" s="219">
        <v>7.04</v>
      </c>
      <c r="G14" s="219">
        <v>7.66</v>
      </c>
      <c r="H14" s="219">
        <v>6.52</v>
      </c>
      <c r="I14" s="219">
        <v>6.1</v>
      </c>
      <c r="J14" s="220">
        <v>6.22</v>
      </c>
      <c r="K14" s="220"/>
      <c r="L14" s="221"/>
      <c r="M14" s="222"/>
      <c r="N14" s="223">
        <f>MAX(D14:J14)</f>
        <v>7.66</v>
      </c>
      <c r="O14" s="224">
        <f>SUM(D14:J14)-N14</f>
        <v>38.519999999999996</v>
      </c>
      <c r="P14" s="224">
        <f>O14/2</f>
        <v>19.259999999999998</v>
      </c>
      <c r="Q14" s="200"/>
      <c r="R14" s="225">
        <v>1</v>
      </c>
    </row>
    <row r="15" spans="2:18" s="63" customFormat="1" ht="19.5" customHeight="1" thickBot="1" x14ac:dyDescent="0.25">
      <c r="B15" s="64"/>
      <c r="C15" s="226"/>
      <c r="D15" s="54"/>
      <c r="E15" s="65"/>
      <c r="F15" s="65"/>
      <c r="G15" s="65"/>
      <c r="H15" s="65"/>
      <c r="I15" s="65"/>
      <c r="J15" s="66"/>
      <c r="K15" s="66"/>
      <c r="L15" s="67"/>
      <c r="M15" s="227"/>
      <c r="N15" s="206">
        <f>MAX(D15:J15)</f>
        <v>0</v>
      </c>
      <c r="O15" s="68">
        <f>SUM(D15:J15)-N15</f>
        <v>0</v>
      </c>
      <c r="P15" s="68">
        <f>O15/3</f>
        <v>0</v>
      </c>
      <c r="Q15" s="55"/>
      <c r="R15" s="70"/>
    </row>
    <row r="16" spans="2:18" s="63" customFormat="1" ht="19.5" customHeight="1" thickBot="1" x14ac:dyDescent="0.25">
      <c r="B16" s="60"/>
      <c r="C16" s="60"/>
      <c r="D16" s="60"/>
      <c r="E16" s="71"/>
      <c r="F16" s="71"/>
      <c r="G16" s="71"/>
      <c r="H16" s="71"/>
      <c r="I16" s="71"/>
      <c r="J16" s="72"/>
      <c r="K16" s="72"/>
      <c r="L16" s="73"/>
      <c r="M16" s="72"/>
      <c r="N16" s="74"/>
      <c r="O16" s="74"/>
      <c r="P16" s="74"/>
      <c r="Q16" s="60"/>
    </row>
    <row r="17" spans="2:18" s="77" customFormat="1" ht="17.100000000000001" customHeight="1" x14ac:dyDescent="0.2">
      <c r="B17" s="208" t="s">
        <v>121</v>
      </c>
      <c r="C17" s="209"/>
      <c r="D17" s="182"/>
      <c r="E17" s="183" t="s">
        <v>122</v>
      </c>
      <c r="F17" s="183"/>
      <c r="G17" s="183"/>
      <c r="H17" s="183" t="s">
        <v>122</v>
      </c>
      <c r="I17" s="183"/>
      <c r="J17" s="183"/>
      <c r="K17" s="183"/>
      <c r="L17" s="183" t="s">
        <v>122</v>
      </c>
      <c r="M17" s="184"/>
      <c r="N17" s="210" t="s">
        <v>212</v>
      </c>
      <c r="O17" s="211" t="s">
        <v>123</v>
      </c>
      <c r="P17" s="212" t="s">
        <v>124</v>
      </c>
      <c r="Q17" s="213" t="s">
        <v>125</v>
      </c>
      <c r="R17" s="228" t="s">
        <v>126</v>
      </c>
    </row>
    <row r="18" spans="2:18" s="77" customFormat="1" ht="17.100000000000001" customHeight="1" thickBot="1" x14ac:dyDescent="0.25">
      <c r="B18" s="160" t="s">
        <v>214</v>
      </c>
      <c r="C18" s="214"/>
      <c r="D18" s="187" t="s">
        <v>127</v>
      </c>
      <c r="E18" s="188" t="s">
        <v>128</v>
      </c>
      <c r="F18" s="188" t="s">
        <v>129</v>
      </c>
      <c r="G18" s="188" t="s">
        <v>130</v>
      </c>
      <c r="H18" s="188" t="s">
        <v>131</v>
      </c>
      <c r="I18" s="188" t="s">
        <v>132</v>
      </c>
      <c r="J18" s="188" t="s">
        <v>133</v>
      </c>
      <c r="K18" s="188" t="s">
        <v>134</v>
      </c>
      <c r="L18" s="188" t="s">
        <v>135</v>
      </c>
      <c r="M18" s="189" t="s">
        <v>136</v>
      </c>
      <c r="N18" s="215"/>
      <c r="O18" s="216" t="s">
        <v>211</v>
      </c>
      <c r="P18" s="217" t="s">
        <v>137</v>
      </c>
      <c r="Q18" s="218"/>
      <c r="R18" s="229"/>
    </row>
    <row r="19" spans="2:18" s="53" customFormat="1" ht="19.5" customHeight="1" x14ac:dyDescent="0.2">
      <c r="B19" s="192" t="s">
        <v>167</v>
      </c>
      <c r="C19" s="193" t="s">
        <v>215</v>
      </c>
      <c r="D19" s="194">
        <v>8.18</v>
      </c>
      <c r="E19" s="219">
        <v>9.24</v>
      </c>
      <c r="F19" s="219">
        <v>8.56</v>
      </c>
      <c r="G19" s="219">
        <v>8.6999999999999993</v>
      </c>
      <c r="H19" s="219">
        <v>9.68</v>
      </c>
      <c r="I19" s="219">
        <v>8.84</v>
      </c>
      <c r="J19" s="220">
        <v>7.84</v>
      </c>
      <c r="K19" s="220"/>
      <c r="L19" s="221"/>
      <c r="M19" s="222"/>
      <c r="N19" s="223">
        <f>MAX(D19:J19)</f>
        <v>9.68</v>
      </c>
      <c r="O19" s="224">
        <f>SUM(D19:J19)-N19</f>
        <v>51.360000000000007</v>
      </c>
      <c r="P19" s="224">
        <f>O19/2</f>
        <v>25.680000000000003</v>
      </c>
      <c r="Q19" s="200" t="s">
        <v>223</v>
      </c>
      <c r="R19" s="225">
        <v>2</v>
      </c>
    </row>
    <row r="20" spans="2:18" s="63" customFormat="1" ht="19.5" customHeight="1" thickBot="1" x14ac:dyDescent="0.25">
      <c r="B20" s="64" t="s">
        <v>96</v>
      </c>
      <c r="C20" s="226" t="s">
        <v>353</v>
      </c>
      <c r="D20" s="54">
        <v>10.66</v>
      </c>
      <c r="E20" s="65">
        <v>11.14</v>
      </c>
      <c r="F20" s="65">
        <v>12.22</v>
      </c>
      <c r="G20" s="65">
        <v>10.98</v>
      </c>
      <c r="H20" s="65">
        <v>12.22</v>
      </c>
      <c r="I20" s="65">
        <v>10.42</v>
      </c>
      <c r="J20" s="66">
        <v>10.56</v>
      </c>
      <c r="K20" s="66"/>
      <c r="L20" s="67"/>
      <c r="M20" s="227"/>
      <c r="N20" s="230">
        <f>MAX(D20:J20)</f>
        <v>12.22</v>
      </c>
      <c r="O20" s="231">
        <f>SUM(D20:J20)-N20</f>
        <v>65.98</v>
      </c>
      <c r="P20" s="231">
        <f>O20/2</f>
        <v>32.99</v>
      </c>
      <c r="Q20" s="55" t="s">
        <v>139</v>
      </c>
      <c r="R20" s="70">
        <v>1</v>
      </c>
    </row>
    <row r="21" spans="2:18" s="63" customFormat="1" ht="19.5" customHeight="1" thickBot="1" x14ac:dyDescent="0.25">
      <c r="B21" s="60"/>
      <c r="C21" s="60"/>
      <c r="D21" s="75"/>
      <c r="E21" s="71"/>
      <c r="F21" s="71"/>
      <c r="G21" s="71"/>
      <c r="H21" s="71"/>
      <c r="I21" s="71"/>
      <c r="J21" s="72"/>
      <c r="K21" s="72"/>
      <c r="L21" s="73"/>
      <c r="M21" s="72"/>
      <c r="N21" s="74"/>
      <c r="O21" s="74"/>
      <c r="P21" s="74"/>
      <c r="Q21" s="76"/>
    </row>
    <row r="22" spans="2:18" s="63" customFormat="1" ht="19.5" customHeight="1" x14ac:dyDescent="0.2">
      <c r="B22" s="208" t="s">
        <v>121</v>
      </c>
      <c r="C22" s="209"/>
      <c r="D22" s="182"/>
      <c r="E22" s="183" t="s">
        <v>122</v>
      </c>
      <c r="F22" s="183"/>
      <c r="G22" s="183"/>
      <c r="H22" s="183" t="s">
        <v>122</v>
      </c>
      <c r="I22" s="183"/>
      <c r="J22" s="183"/>
      <c r="K22" s="183"/>
      <c r="L22" s="183" t="s">
        <v>122</v>
      </c>
      <c r="M22" s="184"/>
      <c r="N22" s="210" t="s">
        <v>212</v>
      </c>
      <c r="O22" s="211" t="s">
        <v>123</v>
      </c>
      <c r="P22" s="212" t="s">
        <v>124</v>
      </c>
      <c r="Q22" s="213" t="s">
        <v>125</v>
      </c>
      <c r="R22" s="228" t="s">
        <v>126</v>
      </c>
    </row>
    <row r="23" spans="2:18" s="77" customFormat="1" ht="17.100000000000001" customHeight="1" thickBot="1" x14ac:dyDescent="0.25">
      <c r="B23" s="160" t="s">
        <v>216</v>
      </c>
      <c r="C23" s="214"/>
      <c r="D23" s="187" t="s">
        <v>127</v>
      </c>
      <c r="E23" s="188" t="s">
        <v>128</v>
      </c>
      <c r="F23" s="188" t="s">
        <v>129</v>
      </c>
      <c r="G23" s="188" t="s">
        <v>130</v>
      </c>
      <c r="H23" s="188" t="s">
        <v>131</v>
      </c>
      <c r="I23" s="188" t="s">
        <v>132</v>
      </c>
      <c r="J23" s="188" t="s">
        <v>133</v>
      </c>
      <c r="K23" s="188" t="s">
        <v>134</v>
      </c>
      <c r="L23" s="188" t="s">
        <v>135</v>
      </c>
      <c r="M23" s="189" t="s">
        <v>136</v>
      </c>
      <c r="N23" s="215"/>
      <c r="O23" s="216" t="s">
        <v>211</v>
      </c>
      <c r="P23" s="217" t="s">
        <v>137</v>
      </c>
      <c r="Q23" s="218"/>
      <c r="R23" s="229"/>
    </row>
    <row r="24" spans="2:18" s="63" customFormat="1" ht="19.5" customHeight="1" x14ac:dyDescent="0.2">
      <c r="B24" s="194"/>
      <c r="C24" s="232"/>
      <c r="D24" s="194"/>
      <c r="E24" s="219"/>
      <c r="F24" s="219"/>
      <c r="G24" s="219"/>
      <c r="H24" s="219"/>
      <c r="I24" s="219"/>
      <c r="J24" s="220"/>
      <c r="K24" s="220"/>
      <c r="L24" s="221"/>
      <c r="M24" s="222"/>
      <c r="N24" s="198">
        <f t="shared" ref="N24:N25" si="0">MAX(D24:J24)</f>
        <v>0</v>
      </c>
      <c r="O24" s="199">
        <f t="shared" ref="O24:O25" si="1">SUM(D24:J24)-N24</f>
        <v>0</v>
      </c>
      <c r="P24" s="199">
        <f t="shared" ref="P24:P25" si="2">O24/3</f>
        <v>0</v>
      </c>
      <c r="Q24" s="233"/>
      <c r="R24" s="201"/>
    </row>
    <row r="25" spans="2:18" s="63" customFormat="1" ht="19.5" customHeight="1" thickBot="1" x14ac:dyDescent="0.25">
      <c r="B25" s="54"/>
      <c r="C25" s="202"/>
      <c r="D25" s="54"/>
      <c r="E25" s="65"/>
      <c r="F25" s="65"/>
      <c r="G25" s="65"/>
      <c r="H25" s="65"/>
      <c r="I25" s="65"/>
      <c r="J25" s="66"/>
      <c r="K25" s="66"/>
      <c r="L25" s="67"/>
      <c r="M25" s="227"/>
      <c r="N25" s="206">
        <f t="shared" si="0"/>
        <v>0</v>
      </c>
      <c r="O25" s="68">
        <f t="shared" si="1"/>
        <v>0</v>
      </c>
      <c r="P25" s="68">
        <f t="shared" si="2"/>
        <v>0</v>
      </c>
      <c r="Q25" s="69"/>
      <c r="R25" s="70"/>
    </row>
    <row r="26" spans="2:18" s="63" customFormat="1" ht="19.5" customHeight="1" x14ac:dyDescent="0.2">
      <c r="B26" s="60"/>
      <c r="C26" s="60"/>
      <c r="D26" s="60"/>
      <c r="E26" s="71"/>
      <c r="F26" s="71"/>
      <c r="G26" s="71"/>
      <c r="H26" s="71"/>
      <c r="I26" s="71"/>
      <c r="J26" s="72"/>
      <c r="K26" s="72"/>
      <c r="L26" s="73"/>
      <c r="M26" s="72"/>
      <c r="N26" s="74"/>
      <c r="O26" s="74"/>
      <c r="P26" s="74"/>
      <c r="Q26" s="76"/>
    </row>
    <row r="27" spans="2:18" s="63" customFormat="1" ht="19.5" customHeight="1" thickBot="1" x14ac:dyDescent="0.25">
      <c r="B27" s="60"/>
      <c r="C27" s="60"/>
      <c r="D27" s="60"/>
      <c r="E27" s="71"/>
      <c r="F27" s="71"/>
      <c r="G27" s="71"/>
      <c r="H27" s="71"/>
      <c r="I27" s="71"/>
      <c r="J27" s="72"/>
      <c r="K27" s="72"/>
      <c r="L27" s="73"/>
      <c r="M27" s="72"/>
      <c r="N27" s="74"/>
      <c r="O27" s="74"/>
      <c r="P27" s="74"/>
      <c r="Q27" s="76"/>
    </row>
    <row r="28" spans="2:18" s="77" customFormat="1" ht="17.100000000000001" customHeight="1" thickBot="1" x14ac:dyDescent="0.25">
      <c r="B28" s="78"/>
      <c r="C28" s="80"/>
      <c r="D28" s="81"/>
      <c r="E28" s="81"/>
      <c r="F28" s="234" t="s">
        <v>6</v>
      </c>
      <c r="G28" s="235"/>
      <c r="H28" s="235"/>
      <c r="I28" s="235"/>
      <c r="J28" s="235"/>
      <c r="K28" s="236"/>
      <c r="L28" s="237" t="s">
        <v>123</v>
      </c>
      <c r="M28" s="310" t="s">
        <v>138</v>
      </c>
      <c r="N28" s="317" t="s">
        <v>37</v>
      </c>
      <c r="O28" s="318"/>
      <c r="P28" s="318"/>
      <c r="Q28" s="319"/>
    </row>
    <row r="29" spans="2:18" s="77" customFormat="1" ht="17.100000000000001" customHeight="1" x14ac:dyDescent="0.2">
      <c r="B29" s="78"/>
      <c r="C29" s="141" t="s">
        <v>139</v>
      </c>
      <c r="D29" s="142"/>
      <c r="E29" s="238"/>
      <c r="F29" s="143" t="s">
        <v>353</v>
      </c>
      <c r="G29" s="239"/>
      <c r="H29" s="239"/>
      <c r="I29" s="239"/>
      <c r="J29" s="239"/>
      <c r="K29" s="239"/>
      <c r="L29" s="62">
        <v>65.98</v>
      </c>
      <c r="M29" s="311">
        <v>32.99</v>
      </c>
      <c r="N29" s="314" t="s">
        <v>361</v>
      </c>
      <c r="O29" s="315"/>
      <c r="P29" s="315"/>
      <c r="Q29" s="316"/>
      <c r="R29" s="82"/>
    </row>
    <row r="30" spans="2:18" s="82" customFormat="1" ht="17.100000000000001" customHeight="1" thickBot="1" x14ac:dyDescent="0.3">
      <c r="B30" s="83"/>
      <c r="C30" s="144" t="s">
        <v>140</v>
      </c>
      <c r="D30" s="145"/>
      <c r="E30" s="240"/>
      <c r="F30" s="241" t="s">
        <v>215</v>
      </c>
      <c r="G30" s="242"/>
      <c r="H30" s="242"/>
      <c r="I30" s="242"/>
      <c r="J30" s="242"/>
      <c r="K30" s="242"/>
      <c r="L30" s="68">
        <v>51.360000000000007</v>
      </c>
      <c r="M30" s="312">
        <v>25.680000000000003</v>
      </c>
      <c r="N30" s="313" t="s">
        <v>361</v>
      </c>
      <c r="O30" s="243"/>
      <c r="P30" s="243"/>
      <c r="Q30" s="244"/>
      <c r="R30" s="77"/>
    </row>
    <row r="31" spans="2:18" s="77" customFormat="1" ht="17.100000000000001" customHeight="1" x14ac:dyDescent="0.25">
      <c r="B31" s="83"/>
      <c r="C31" s="86"/>
      <c r="D31" s="87"/>
      <c r="E31" s="87"/>
      <c r="F31" s="50"/>
      <c r="G31" s="139"/>
      <c r="H31" s="139"/>
      <c r="I31" s="139"/>
      <c r="J31" s="139"/>
      <c r="K31" s="139"/>
      <c r="L31" s="139"/>
      <c r="M31" s="139"/>
      <c r="N31" s="50"/>
      <c r="O31" s="50"/>
      <c r="P31" s="84"/>
      <c r="Q31" s="85"/>
    </row>
    <row r="32" spans="2:18" s="77" customFormat="1" ht="17.100000000000001" customHeight="1" x14ac:dyDescent="0.25">
      <c r="B32" s="89"/>
      <c r="C32" s="90"/>
      <c r="D32" s="91"/>
      <c r="E32" s="91"/>
      <c r="F32" s="91"/>
      <c r="G32" s="88"/>
      <c r="H32" s="88"/>
      <c r="I32" s="88"/>
      <c r="J32" s="88"/>
      <c r="K32" s="88"/>
      <c r="L32" s="88"/>
      <c r="M32" s="88"/>
      <c r="N32" s="50"/>
      <c r="O32" s="140" t="s">
        <v>141</v>
      </c>
      <c r="P32" s="140"/>
      <c r="Q32" s="140"/>
    </row>
    <row r="33" spans="2:18" s="77" customFormat="1" ht="22.5" customHeight="1" x14ac:dyDescent="0.2">
      <c r="B33" s="90"/>
      <c r="C33" s="92"/>
      <c r="D33" s="50"/>
      <c r="E33" s="50"/>
      <c r="F33" s="50"/>
      <c r="G33" s="50"/>
      <c r="H33" s="50"/>
      <c r="I33" s="50"/>
      <c r="J33" s="50"/>
      <c r="K33" s="50"/>
      <c r="L33" s="88"/>
      <c r="M33" s="50"/>
      <c r="N33" s="50"/>
      <c r="O33" s="50"/>
      <c r="P33" s="50"/>
      <c r="Q33" s="56"/>
    </row>
    <row r="34" spans="2:18" s="77" customFormat="1" ht="22.5" customHeight="1" x14ac:dyDescent="0.2">
      <c r="B34" s="90"/>
      <c r="C34" s="92"/>
      <c r="D34" s="50"/>
      <c r="E34" s="50"/>
      <c r="F34" s="50"/>
      <c r="G34" s="50"/>
      <c r="H34" s="50"/>
      <c r="I34" s="50"/>
      <c r="J34" s="50"/>
      <c r="K34" s="50"/>
      <c r="L34" s="88"/>
      <c r="M34" s="50"/>
      <c r="N34" s="50"/>
      <c r="O34" s="50"/>
      <c r="P34" s="41"/>
      <c r="Q34" s="79"/>
    </row>
    <row r="35" spans="2:18" s="77" customFormat="1" ht="22.5" customHeight="1" x14ac:dyDescent="0.2">
      <c r="B35" s="90"/>
      <c r="C35" s="92"/>
      <c r="D35" s="50"/>
      <c r="E35" s="50"/>
      <c r="F35" s="50"/>
      <c r="G35" s="50"/>
      <c r="H35" s="50"/>
      <c r="I35" s="50"/>
      <c r="J35" s="50"/>
      <c r="K35" s="50"/>
      <c r="L35" s="88"/>
      <c r="M35" s="50"/>
      <c r="N35" s="50"/>
      <c r="O35" s="50"/>
      <c r="P35" s="41"/>
      <c r="Q35" s="79"/>
      <c r="R35" s="50"/>
    </row>
    <row r="36" spans="2:18" ht="15.75" customHeight="1" x14ac:dyDescent="0.25">
      <c r="B36" s="90"/>
      <c r="C36" s="90"/>
      <c r="D36" s="93"/>
      <c r="E36" s="93"/>
      <c r="F36" s="94"/>
      <c r="N36" s="95"/>
      <c r="O36" s="96"/>
      <c r="P36" s="41"/>
      <c r="Q36" s="79"/>
    </row>
    <row r="37" spans="2:18" ht="15.75" customHeight="1" x14ac:dyDescent="0.25">
      <c r="F37" s="97"/>
      <c r="G37" s="98"/>
      <c r="H37" s="97"/>
      <c r="I37" s="97"/>
      <c r="J37" s="97"/>
      <c r="K37" s="97"/>
      <c r="L37" s="99"/>
      <c r="M37" s="97"/>
      <c r="N37" s="97"/>
      <c r="O37" s="96"/>
      <c r="P37" s="41"/>
      <c r="Q37" s="79"/>
    </row>
    <row r="38" spans="2:18" ht="15.75" customHeight="1" x14ac:dyDescent="0.25">
      <c r="E38" s="97"/>
      <c r="F38" s="100"/>
      <c r="G38" s="100"/>
      <c r="H38" s="100"/>
      <c r="I38" s="100"/>
      <c r="J38" s="100"/>
      <c r="K38" s="100"/>
      <c r="L38" s="101"/>
      <c r="M38" s="100"/>
      <c r="N38" s="100"/>
      <c r="P38" s="41"/>
      <c r="Q38" s="79"/>
    </row>
    <row r="39" spans="2:18" ht="15.75" customHeight="1" x14ac:dyDescent="0.2">
      <c r="F39" s="97"/>
      <c r="G39" s="97"/>
      <c r="H39" s="97"/>
      <c r="I39" s="97"/>
      <c r="J39" s="97"/>
      <c r="K39" s="97"/>
      <c r="L39" s="99"/>
      <c r="M39" s="97"/>
      <c r="N39" s="97"/>
      <c r="P39" s="41"/>
      <c r="Q39" s="79"/>
    </row>
    <row r="40" spans="2:18" ht="15.75" customHeight="1" x14ac:dyDescent="0.25">
      <c r="E40" s="41"/>
      <c r="F40" s="100"/>
      <c r="G40" s="100"/>
      <c r="H40" s="100"/>
      <c r="I40" s="100"/>
      <c r="J40" s="100"/>
      <c r="K40" s="100"/>
      <c r="L40" s="101"/>
      <c r="M40" s="100"/>
      <c r="N40" s="100"/>
      <c r="P40" s="41"/>
      <c r="Q40" s="79"/>
    </row>
    <row r="41" spans="2:18" x14ac:dyDescent="0.2">
      <c r="F41" s="41"/>
      <c r="G41" s="41"/>
      <c r="H41" s="41"/>
      <c r="I41" s="41"/>
      <c r="J41" s="41"/>
      <c r="K41" s="41"/>
      <c r="M41" s="41"/>
      <c r="N41" s="41"/>
      <c r="P41" s="41"/>
      <c r="Q41" s="79"/>
    </row>
    <row r="42" spans="2:18" x14ac:dyDescent="0.2">
      <c r="P42" s="41"/>
      <c r="Q42" s="79"/>
    </row>
    <row r="43" spans="2:18" x14ac:dyDescent="0.2">
      <c r="P43" s="41"/>
      <c r="Q43" s="79"/>
    </row>
  </sheetData>
  <sheetProtection algorithmName="SHA-512" hashValue="EtJg5sWjuaCjkm91Qu47fncuzZkj+3Yb79rmcy+Qwx64gzZzbv2cAg5iAiNGQjnfEh94R65+apfDhJnCuYr8ow==" saltValue="jBf6YmL6epO7JbcekwRqhQ==" spinCount="100000" sheet="1" formatCells="0" formatColumns="0" formatRows="0" insertColumns="0" insertRows="0" insertHyperlinks="0" deleteColumns="0" deleteRows="0" sort="0" autoFilter="0" pivotTables="0"/>
  <mergeCells count="24">
    <mergeCell ref="G31:M31"/>
    <mergeCell ref="O32:Q32"/>
    <mergeCell ref="N29:Q29"/>
    <mergeCell ref="N30:Q30"/>
    <mergeCell ref="N28:Q28"/>
    <mergeCell ref="F28:K28"/>
    <mergeCell ref="C29:E29"/>
    <mergeCell ref="F29:K29"/>
    <mergeCell ref="C30:E30"/>
    <mergeCell ref="F30:K30"/>
    <mergeCell ref="B17:C17"/>
    <mergeCell ref="N17:N18"/>
    <mergeCell ref="B18:C18"/>
    <mergeCell ref="B22:C22"/>
    <mergeCell ref="N22:N23"/>
    <mergeCell ref="B23:C23"/>
    <mergeCell ref="B2:Q2"/>
    <mergeCell ref="D3:O3"/>
    <mergeCell ref="B5:C5"/>
    <mergeCell ref="B6:C6"/>
    <mergeCell ref="B7:C7"/>
    <mergeCell ref="B12:C12"/>
    <mergeCell ref="N12:N13"/>
    <mergeCell ref="B13:C13"/>
  </mergeCells>
  <printOptions horizontalCentered="1"/>
  <pageMargins left="0" right="0" top="0" bottom="0" header="0.51181102362204722" footer="0.51181102362204722"/>
  <pageSetup scale="76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1835-18D2-4705-9F44-F419FBC32F01}">
  <sheetPr>
    <pageSetUpPr fitToPage="1"/>
  </sheetPr>
  <dimension ref="B1:S38"/>
  <sheetViews>
    <sheetView tabSelected="1" topLeftCell="B5" zoomScaleNormal="100" workbookViewId="0">
      <selection activeCell="M34" sqref="M34"/>
    </sheetView>
  </sheetViews>
  <sheetFormatPr baseColWidth="10" defaultColWidth="6.7109375" defaultRowHeight="12.75" x14ac:dyDescent="0.2"/>
  <cols>
    <col min="1" max="1" width="6.7109375" style="50"/>
    <col min="2" max="2" width="13.28515625" style="56" customWidth="1"/>
    <col min="3" max="3" width="35.140625" style="50" bestFit="1" customWidth="1"/>
    <col min="4" max="4" width="7.7109375" style="50" customWidth="1"/>
    <col min="5" max="11" width="6.28515625" style="50" customWidth="1"/>
    <col min="12" max="12" width="7.140625" style="50" customWidth="1"/>
    <col min="13" max="13" width="7.7109375" style="50" customWidth="1"/>
    <col min="14" max="14" width="9.85546875" style="50" bestFit="1" customWidth="1"/>
    <col min="15" max="15" width="9" style="50" customWidth="1"/>
    <col min="16" max="16" width="10.5703125" style="50" customWidth="1"/>
    <col min="17" max="17" width="19.85546875" style="56" bestFit="1" customWidth="1"/>
    <col min="18" max="16384" width="6.7109375" style="50"/>
  </cols>
  <sheetData>
    <row r="1" spans="2:19" ht="25.5" x14ac:dyDescent="0.2">
      <c r="B1" s="148" t="s">
        <v>354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2:19" s="41" customFormat="1" ht="19.5" customHeight="1" x14ac:dyDescent="0.2">
      <c r="B2" s="42"/>
      <c r="C2" s="43"/>
      <c r="D2" s="150" t="s">
        <v>351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45"/>
      <c r="Q2" s="45"/>
    </row>
    <row r="3" spans="2:19" s="41" customFormat="1" ht="17.25" customHeight="1" x14ac:dyDescent="0.2"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</row>
    <row r="4" spans="2:19" s="41" customFormat="1" ht="17.25" customHeight="1" thickBot="1" x14ac:dyDescent="0.35">
      <c r="B4" s="161"/>
      <c r="C4" s="161"/>
      <c r="D4" s="46"/>
      <c r="E4" s="46"/>
      <c r="F4" s="46"/>
      <c r="G4" s="46"/>
      <c r="H4" s="46"/>
      <c r="I4" s="46"/>
      <c r="J4" s="46"/>
      <c r="K4" s="46"/>
      <c r="L4" s="47"/>
      <c r="M4" s="46"/>
      <c r="N4" s="46"/>
      <c r="O4" s="46"/>
      <c r="P4" s="46"/>
      <c r="Q4" s="46"/>
    </row>
    <row r="5" spans="2:19" s="41" customFormat="1" ht="17.25" customHeight="1" thickBot="1" x14ac:dyDescent="0.3">
      <c r="B5" s="245" t="s">
        <v>142</v>
      </c>
      <c r="C5" s="2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9" ht="13.15" customHeight="1" x14ac:dyDescent="0.2">
      <c r="B6" s="247" t="s">
        <v>142</v>
      </c>
      <c r="C6" s="248"/>
      <c r="D6" s="182"/>
      <c r="E6" s="183" t="s">
        <v>355</v>
      </c>
      <c r="F6" s="183"/>
      <c r="G6" s="183"/>
      <c r="H6" s="183" t="s">
        <v>355</v>
      </c>
      <c r="I6" s="183"/>
      <c r="J6" s="183"/>
      <c r="K6" s="183"/>
      <c r="L6" s="183" t="s">
        <v>355</v>
      </c>
      <c r="M6" s="184"/>
      <c r="N6" s="249" t="s">
        <v>209</v>
      </c>
      <c r="O6" s="211" t="s">
        <v>123</v>
      </c>
      <c r="P6" s="212" t="s">
        <v>124</v>
      </c>
      <c r="Q6" s="213" t="s">
        <v>125</v>
      </c>
      <c r="R6" s="250" t="s">
        <v>126</v>
      </c>
    </row>
    <row r="7" spans="2:19" ht="16.5" customHeight="1" thickBot="1" x14ac:dyDescent="0.25">
      <c r="B7" s="251" t="s">
        <v>210</v>
      </c>
      <c r="C7" s="252"/>
      <c r="D7" s="187" t="s">
        <v>127</v>
      </c>
      <c r="E7" s="188" t="s">
        <v>128</v>
      </c>
      <c r="F7" s="188" t="s">
        <v>129</v>
      </c>
      <c r="G7" s="188" t="s">
        <v>130</v>
      </c>
      <c r="H7" s="188" t="s">
        <v>131</v>
      </c>
      <c r="I7" s="188" t="s">
        <v>132</v>
      </c>
      <c r="J7" s="188" t="s">
        <v>133</v>
      </c>
      <c r="K7" s="188" t="s">
        <v>134</v>
      </c>
      <c r="L7" s="188" t="s">
        <v>135</v>
      </c>
      <c r="M7" s="189" t="s">
        <v>136</v>
      </c>
      <c r="N7" s="253"/>
      <c r="O7" s="216" t="s">
        <v>211</v>
      </c>
      <c r="P7" s="217" t="s">
        <v>137</v>
      </c>
      <c r="Q7" s="218"/>
      <c r="R7" s="254"/>
    </row>
    <row r="8" spans="2:19" s="77" customFormat="1" ht="17.100000000000001" customHeight="1" x14ac:dyDescent="0.2">
      <c r="B8" s="194"/>
      <c r="C8" s="232"/>
      <c r="D8" s="194"/>
      <c r="E8" s="200"/>
      <c r="F8" s="255"/>
      <c r="G8" s="256"/>
      <c r="H8" s="256"/>
      <c r="I8" s="256"/>
      <c r="J8" s="256"/>
      <c r="K8" s="256"/>
      <c r="L8" s="256"/>
      <c r="M8" s="257"/>
      <c r="N8" s="258">
        <f>MAX(D8:J8)</f>
        <v>0</v>
      </c>
      <c r="O8" s="259">
        <f>SUM(D8:J8)-N8</f>
        <v>0</v>
      </c>
      <c r="P8" s="259">
        <f>O8/2</f>
        <v>0</v>
      </c>
      <c r="Q8" s="260"/>
      <c r="R8" s="261"/>
    </row>
    <row r="9" spans="2:19" s="77" customFormat="1" ht="17.100000000000001" customHeight="1" thickBot="1" x14ac:dyDescent="0.25">
      <c r="B9" s="54"/>
      <c r="C9" s="202"/>
      <c r="D9" s="54"/>
      <c r="E9" s="55"/>
      <c r="F9" s="103"/>
      <c r="G9" s="104"/>
      <c r="H9" s="104"/>
      <c r="I9" s="104"/>
      <c r="J9" s="104"/>
      <c r="K9" s="104"/>
      <c r="L9" s="104"/>
      <c r="M9" s="262"/>
      <c r="N9" s="263">
        <f>MAX(D9:J9)</f>
        <v>0</v>
      </c>
      <c r="O9" s="264">
        <f>SUM(D9:J9)-N9</f>
        <v>0</v>
      </c>
      <c r="P9" s="264">
        <f>O9/2</f>
        <v>0</v>
      </c>
      <c r="Q9" s="265"/>
      <c r="R9" s="229"/>
    </row>
    <row r="10" spans="2:19" s="77" customFormat="1" ht="17.100000000000001" customHeight="1" thickBot="1" x14ac:dyDescent="0.25">
      <c r="B10" s="105"/>
      <c r="C10" s="105"/>
      <c r="D10" s="106"/>
      <c r="E10" s="106"/>
      <c r="F10" s="106"/>
      <c r="G10" s="106"/>
      <c r="H10" s="106"/>
      <c r="I10" s="106"/>
      <c r="J10" s="107"/>
      <c r="K10" s="107"/>
      <c r="L10" s="107"/>
      <c r="M10" s="107"/>
      <c r="N10" s="108"/>
      <c r="O10" s="108"/>
      <c r="P10" s="109"/>
      <c r="Q10" s="110"/>
    </row>
    <row r="11" spans="2:19" ht="13.15" customHeight="1" x14ac:dyDescent="0.2">
      <c r="B11" s="247" t="s">
        <v>142</v>
      </c>
      <c r="C11" s="248"/>
      <c r="D11" s="182"/>
      <c r="E11" s="183" t="s">
        <v>355</v>
      </c>
      <c r="F11" s="183"/>
      <c r="G11" s="183"/>
      <c r="H11" s="183" t="s">
        <v>355</v>
      </c>
      <c r="I11" s="183"/>
      <c r="J11" s="183"/>
      <c r="K11" s="183"/>
      <c r="L11" s="183" t="s">
        <v>355</v>
      </c>
      <c r="M11" s="184"/>
      <c r="N11" s="249" t="s">
        <v>212</v>
      </c>
      <c r="O11" s="211" t="s">
        <v>123</v>
      </c>
      <c r="P11" s="212" t="s">
        <v>124</v>
      </c>
      <c r="Q11" s="213" t="s">
        <v>125</v>
      </c>
      <c r="R11" s="250" t="s">
        <v>126</v>
      </c>
    </row>
    <row r="12" spans="2:19" ht="16.5" customHeight="1" thickBot="1" x14ac:dyDescent="0.25">
      <c r="B12" s="251" t="s">
        <v>213</v>
      </c>
      <c r="C12" s="252"/>
      <c r="D12" s="187" t="s">
        <v>127</v>
      </c>
      <c r="E12" s="188" t="s">
        <v>128</v>
      </c>
      <c r="F12" s="188" t="s">
        <v>129</v>
      </c>
      <c r="G12" s="188" t="s">
        <v>130</v>
      </c>
      <c r="H12" s="188" t="s">
        <v>131</v>
      </c>
      <c r="I12" s="188" t="s">
        <v>132</v>
      </c>
      <c r="J12" s="188" t="s">
        <v>133</v>
      </c>
      <c r="K12" s="188" t="s">
        <v>134</v>
      </c>
      <c r="L12" s="188" t="s">
        <v>135</v>
      </c>
      <c r="M12" s="189" t="s">
        <v>136</v>
      </c>
      <c r="N12" s="253"/>
      <c r="O12" s="216" t="s">
        <v>211</v>
      </c>
      <c r="P12" s="217" t="s">
        <v>137</v>
      </c>
      <c r="Q12" s="218"/>
      <c r="R12" s="254"/>
    </row>
    <row r="13" spans="2:19" s="77" customFormat="1" ht="17.100000000000001" customHeight="1" x14ac:dyDescent="0.2">
      <c r="B13" s="194"/>
      <c r="C13" s="232"/>
      <c r="D13" s="194"/>
      <c r="E13" s="200"/>
      <c r="F13" s="255"/>
      <c r="G13" s="256"/>
      <c r="H13" s="256"/>
      <c r="I13" s="256"/>
      <c r="J13" s="256"/>
      <c r="K13" s="256"/>
      <c r="L13" s="256"/>
      <c r="M13" s="257"/>
      <c r="N13" s="258">
        <f>MAX(D13:J13)</f>
        <v>0</v>
      </c>
      <c r="O13" s="259">
        <f>SUM(D13:J13)-N13</f>
        <v>0</v>
      </c>
      <c r="P13" s="259">
        <f>O13/2</f>
        <v>0</v>
      </c>
      <c r="Q13" s="260"/>
      <c r="R13" s="261"/>
    </row>
    <row r="14" spans="2:19" s="77" customFormat="1" ht="17.100000000000001" customHeight="1" thickBot="1" x14ac:dyDescent="0.25">
      <c r="B14" s="54"/>
      <c r="C14" s="202"/>
      <c r="D14" s="54"/>
      <c r="E14" s="55"/>
      <c r="F14" s="103"/>
      <c r="G14" s="104"/>
      <c r="H14" s="104"/>
      <c r="I14" s="104"/>
      <c r="J14" s="104"/>
      <c r="K14" s="104"/>
      <c r="L14" s="104"/>
      <c r="M14" s="262"/>
      <c r="N14" s="263">
        <f>MAX(D14:J14)</f>
        <v>0</v>
      </c>
      <c r="O14" s="264">
        <f>SUM(D14:J14)-N14</f>
        <v>0</v>
      </c>
      <c r="P14" s="264">
        <f>O14/2</f>
        <v>0</v>
      </c>
      <c r="Q14" s="265"/>
      <c r="R14" s="229"/>
    </row>
    <row r="15" spans="2:19" s="111" customFormat="1" ht="17.25" customHeight="1" thickBot="1" x14ac:dyDescent="0.25">
      <c r="B15" s="112"/>
      <c r="C15" s="112"/>
      <c r="D15" s="112"/>
      <c r="E15" s="113"/>
      <c r="F15" s="113"/>
      <c r="G15" s="113"/>
      <c r="H15" s="113"/>
      <c r="I15" s="113"/>
      <c r="J15" s="114"/>
      <c r="K15" s="114"/>
      <c r="L15" s="114"/>
      <c r="M15" s="114"/>
      <c r="N15" s="115"/>
      <c r="O15" s="115"/>
      <c r="P15" s="115"/>
      <c r="Q15" s="56"/>
    </row>
    <row r="16" spans="2:19" s="77" customFormat="1" ht="17.100000000000001" customHeight="1" x14ac:dyDescent="0.2">
      <c r="B16" s="266" t="s">
        <v>142</v>
      </c>
      <c r="C16" s="267"/>
      <c r="D16" s="182"/>
      <c r="E16" s="183" t="s">
        <v>355</v>
      </c>
      <c r="F16" s="183"/>
      <c r="G16" s="183"/>
      <c r="H16" s="183" t="s">
        <v>355</v>
      </c>
      <c r="I16" s="183"/>
      <c r="J16" s="183"/>
      <c r="K16" s="183"/>
      <c r="L16" s="183" t="s">
        <v>355</v>
      </c>
      <c r="M16" s="184"/>
      <c r="N16" s="210" t="s">
        <v>212</v>
      </c>
      <c r="O16" s="211" t="s">
        <v>123</v>
      </c>
      <c r="P16" s="212" t="s">
        <v>124</v>
      </c>
      <c r="Q16" s="268" t="s">
        <v>125</v>
      </c>
      <c r="R16" s="269" t="s">
        <v>126</v>
      </c>
      <c r="S16" s="50"/>
    </row>
    <row r="17" spans="2:19" s="77" customFormat="1" ht="17.100000000000001" customHeight="1" thickBot="1" x14ac:dyDescent="0.25">
      <c r="B17" s="160" t="s">
        <v>214</v>
      </c>
      <c r="C17" s="214"/>
      <c r="D17" s="187" t="s">
        <v>127</v>
      </c>
      <c r="E17" s="188" t="s">
        <v>128</v>
      </c>
      <c r="F17" s="188" t="s">
        <v>129</v>
      </c>
      <c r="G17" s="188" t="s">
        <v>130</v>
      </c>
      <c r="H17" s="188" t="s">
        <v>131</v>
      </c>
      <c r="I17" s="188" t="s">
        <v>132</v>
      </c>
      <c r="J17" s="188" t="s">
        <v>133</v>
      </c>
      <c r="K17" s="188" t="s">
        <v>134</v>
      </c>
      <c r="L17" s="188" t="s">
        <v>135</v>
      </c>
      <c r="M17" s="189" t="s">
        <v>136</v>
      </c>
      <c r="N17" s="215"/>
      <c r="O17" s="216" t="s">
        <v>211</v>
      </c>
      <c r="P17" s="217" t="s">
        <v>137</v>
      </c>
      <c r="Q17" s="270"/>
      <c r="R17" s="271"/>
      <c r="S17" s="50"/>
    </row>
    <row r="18" spans="2:19" s="77" customFormat="1" ht="17.100000000000001" customHeight="1" x14ac:dyDescent="0.2">
      <c r="B18" s="272" t="s">
        <v>323</v>
      </c>
      <c r="C18" s="273" t="s">
        <v>356</v>
      </c>
      <c r="D18" s="272">
        <v>14.12</v>
      </c>
      <c r="E18" s="274">
        <v>13.98</v>
      </c>
      <c r="F18" s="274">
        <v>13.8</v>
      </c>
      <c r="G18" s="274">
        <v>13.22</v>
      </c>
      <c r="H18" s="274">
        <v>13.16</v>
      </c>
      <c r="I18" s="274">
        <v>12.9</v>
      </c>
      <c r="J18" s="275">
        <v>12.38</v>
      </c>
      <c r="K18" s="275"/>
      <c r="L18" s="275"/>
      <c r="M18" s="276"/>
      <c r="N18" s="277">
        <f>MAX(D18:J18)</f>
        <v>14.12</v>
      </c>
      <c r="O18" s="278">
        <f>SUM(D18:J18)-N18</f>
        <v>79.44</v>
      </c>
      <c r="P18" s="278">
        <f>O18/2</f>
        <v>39.72</v>
      </c>
      <c r="Q18" s="260"/>
      <c r="R18" s="279">
        <v>3</v>
      </c>
      <c r="S18" s="111"/>
    </row>
    <row r="19" spans="2:19" s="77" customFormat="1" ht="17.100000000000001" customHeight="1" x14ac:dyDescent="0.2">
      <c r="B19" s="280" t="s">
        <v>325</v>
      </c>
      <c r="C19" s="281" t="s">
        <v>357</v>
      </c>
      <c r="D19" s="280">
        <v>16.36</v>
      </c>
      <c r="E19" s="282">
        <v>14</v>
      </c>
      <c r="F19" s="282">
        <v>13.4</v>
      </c>
      <c r="G19" s="282">
        <v>13.18</v>
      </c>
      <c r="H19" s="282">
        <v>13.18</v>
      </c>
      <c r="I19" s="282">
        <v>13.58</v>
      </c>
      <c r="J19" s="283">
        <v>12.56</v>
      </c>
      <c r="K19" s="283"/>
      <c r="L19" s="283"/>
      <c r="M19" s="284"/>
      <c r="N19" s="285">
        <f>MAX(D19:J19)</f>
        <v>16.36</v>
      </c>
      <c r="O19" s="286">
        <f>SUM(D19:J19)-N19</f>
        <v>79.900000000000006</v>
      </c>
      <c r="P19" s="286">
        <f>O19/2</f>
        <v>39.950000000000003</v>
      </c>
      <c r="Q19" s="287" t="s">
        <v>358</v>
      </c>
      <c r="R19" s="288">
        <v>2</v>
      </c>
      <c r="S19" s="111"/>
    </row>
    <row r="20" spans="2:19" s="77" customFormat="1" ht="17.100000000000001" customHeight="1" x14ac:dyDescent="0.2">
      <c r="B20" s="280" t="s">
        <v>329</v>
      </c>
      <c r="C20" s="281" t="s">
        <v>359</v>
      </c>
      <c r="D20" s="280">
        <v>13.06</v>
      </c>
      <c r="E20" s="282">
        <v>12.4</v>
      </c>
      <c r="F20" s="282">
        <v>13.5</v>
      </c>
      <c r="G20" s="282">
        <v>13</v>
      </c>
      <c r="H20" s="282">
        <v>12.98</v>
      </c>
      <c r="I20" s="282">
        <v>13.36</v>
      </c>
      <c r="J20" s="283">
        <v>13.54</v>
      </c>
      <c r="K20" s="283"/>
      <c r="L20" s="283"/>
      <c r="M20" s="284"/>
      <c r="N20" s="285">
        <f>MAX(D20:J20)</f>
        <v>13.54</v>
      </c>
      <c r="O20" s="286">
        <f>SUM(D20:J20)-N20</f>
        <v>78.300000000000011</v>
      </c>
      <c r="P20" s="286">
        <f>O20/2</f>
        <v>39.150000000000006</v>
      </c>
      <c r="Q20" s="287"/>
      <c r="R20" s="288">
        <v>4</v>
      </c>
      <c r="S20" s="111"/>
    </row>
    <row r="21" spans="2:19" s="120" customFormat="1" ht="17.100000000000001" customHeight="1" thickBot="1" x14ac:dyDescent="0.25">
      <c r="B21" s="117" t="s">
        <v>332</v>
      </c>
      <c r="C21" s="289" t="s">
        <v>360</v>
      </c>
      <c r="D21" s="117">
        <v>16.04</v>
      </c>
      <c r="E21" s="118">
        <v>15.98</v>
      </c>
      <c r="F21" s="118">
        <v>14.88</v>
      </c>
      <c r="G21" s="118">
        <v>12.4</v>
      </c>
      <c r="H21" s="118">
        <v>13.22</v>
      </c>
      <c r="I21" s="118">
        <v>12.66</v>
      </c>
      <c r="J21" s="119">
        <v>12.76</v>
      </c>
      <c r="K21" s="119"/>
      <c r="L21" s="119"/>
      <c r="M21" s="290"/>
      <c r="N21" s="291">
        <f>MAX(D21:J21)</f>
        <v>16.04</v>
      </c>
      <c r="O21" s="292">
        <f>SUM(D21:J21)-N21</f>
        <v>81.900000000000006</v>
      </c>
      <c r="P21" s="292">
        <f>O21/2</f>
        <v>40.950000000000003</v>
      </c>
      <c r="Q21" s="265" t="s">
        <v>139</v>
      </c>
      <c r="R21" s="293">
        <v>1</v>
      </c>
      <c r="S21" s="77"/>
    </row>
    <row r="22" spans="2:19" s="77" customFormat="1" ht="17.100000000000001" customHeight="1" thickBot="1" x14ac:dyDescent="0.25">
      <c r="B22" s="105"/>
      <c r="C22" s="105"/>
      <c r="D22" s="106"/>
      <c r="E22" s="106"/>
      <c r="F22" s="106"/>
      <c r="G22" s="106"/>
      <c r="H22" s="106"/>
      <c r="I22" s="106"/>
      <c r="J22" s="107"/>
      <c r="K22" s="107"/>
      <c r="L22" s="107"/>
      <c r="M22" s="107"/>
      <c r="N22" s="108"/>
      <c r="O22" s="108"/>
      <c r="P22" s="109"/>
      <c r="Q22" s="110"/>
    </row>
    <row r="23" spans="2:19" ht="15.75" customHeight="1" x14ac:dyDescent="0.2">
      <c r="B23" s="266" t="s">
        <v>142</v>
      </c>
      <c r="C23" s="267"/>
      <c r="D23" s="182"/>
      <c r="E23" s="183" t="s">
        <v>355</v>
      </c>
      <c r="F23" s="183"/>
      <c r="G23" s="183"/>
      <c r="H23" s="183" t="s">
        <v>355</v>
      </c>
      <c r="I23" s="183"/>
      <c r="J23" s="183"/>
      <c r="K23" s="183"/>
      <c r="L23" s="183" t="s">
        <v>355</v>
      </c>
      <c r="M23" s="184"/>
      <c r="N23" s="210" t="s">
        <v>212</v>
      </c>
      <c r="O23" s="211" t="s">
        <v>123</v>
      </c>
      <c r="P23" s="212" t="s">
        <v>124</v>
      </c>
      <c r="Q23" s="213" t="s">
        <v>125</v>
      </c>
      <c r="R23" s="250" t="s">
        <v>126</v>
      </c>
      <c r="S23" s="77"/>
    </row>
    <row r="24" spans="2:19" ht="15.75" customHeight="1" thickBot="1" x14ac:dyDescent="0.25">
      <c r="B24" s="160" t="s">
        <v>216</v>
      </c>
      <c r="C24" s="214"/>
      <c r="D24" s="187" t="s">
        <v>127</v>
      </c>
      <c r="E24" s="188" t="s">
        <v>128</v>
      </c>
      <c r="F24" s="188" t="s">
        <v>129</v>
      </c>
      <c r="G24" s="188" t="s">
        <v>130</v>
      </c>
      <c r="H24" s="188" t="s">
        <v>131</v>
      </c>
      <c r="I24" s="188" t="s">
        <v>132</v>
      </c>
      <c r="J24" s="188" t="s">
        <v>133</v>
      </c>
      <c r="K24" s="188" t="s">
        <v>134</v>
      </c>
      <c r="L24" s="188" t="s">
        <v>135</v>
      </c>
      <c r="M24" s="189" t="s">
        <v>136</v>
      </c>
      <c r="N24" s="215"/>
      <c r="O24" s="216" t="s">
        <v>211</v>
      </c>
      <c r="P24" s="217" t="s">
        <v>137</v>
      </c>
      <c r="Q24" s="218"/>
      <c r="R24" s="254"/>
      <c r="S24" s="77"/>
    </row>
    <row r="25" spans="2:19" s="77" customFormat="1" ht="17.100000000000001" customHeight="1" x14ac:dyDescent="0.2">
      <c r="B25" s="194"/>
      <c r="C25" s="232"/>
      <c r="D25" s="194"/>
      <c r="E25" s="200"/>
      <c r="F25" s="255"/>
      <c r="G25" s="256"/>
      <c r="H25" s="256"/>
      <c r="I25" s="256"/>
      <c r="J25" s="256"/>
      <c r="K25" s="256"/>
      <c r="L25" s="256"/>
      <c r="M25" s="257"/>
      <c r="N25" s="258">
        <f>MAX(D25:J25)</f>
        <v>0</v>
      </c>
      <c r="O25" s="259">
        <f>SUM(D25:J25)-N25</f>
        <v>0</v>
      </c>
      <c r="P25" s="259">
        <f>O25/2</f>
        <v>0</v>
      </c>
      <c r="Q25" s="260"/>
      <c r="R25" s="261"/>
    </row>
    <row r="26" spans="2:19" s="77" customFormat="1" ht="17.100000000000001" customHeight="1" thickBot="1" x14ac:dyDescent="0.25">
      <c r="B26" s="54"/>
      <c r="C26" s="202"/>
      <c r="D26" s="54"/>
      <c r="E26" s="55"/>
      <c r="F26" s="103"/>
      <c r="G26" s="104"/>
      <c r="H26" s="104"/>
      <c r="I26" s="104"/>
      <c r="J26" s="104"/>
      <c r="K26" s="104"/>
      <c r="L26" s="104"/>
      <c r="M26" s="262"/>
      <c r="N26" s="263">
        <f>MAX(D26:J26)</f>
        <v>0</v>
      </c>
      <c r="O26" s="264">
        <f>SUM(D26:J26)-N26</f>
        <v>0</v>
      </c>
      <c r="P26" s="264">
        <f>O26/2</f>
        <v>0</v>
      </c>
      <c r="Q26" s="265"/>
      <c r="R26" s="229"/>
    </row>
    <row r="27" spans="2:19" ht="15.75" customHeight="1" thickBot="1" x14ac:dyDescent="0.3">
      <c r="B27" s="121"/>
      <c r="C27" s="87"/>
      <c r="D27" s="87"/>
      <c r="E27" s="87"/>
      <c r="G27" s="302"/>
      <c r="H27" s="302"/>
      <c r="I27" s="302"/>
      <c r="J27" s="302"/>
      <c r="K27" s="302"/>
      <c r="L27" s="302"/>
      <c r="M27" s="302"/>
      <c r="O27" s="299"/>
      <c r="P27" s="299"/>
      <c r="Q27" s="140"/>
    </row>
    <row r="28" spans="2:19" ht="15.75" customHeight="1" thickBot="1" x14ac:dyDescent="0.25">
      <c r="B28" s="121"/>
      <c r="C28" s="122"/>
      <c r="D28" s="122"/>
      <c r="E28" s="122"/>
      <c r="F28" s="304" t="s">
        <v>143</v>
      </c>
      <c r="G28" s="305"/>
      <c r="H28" s="305"/>
      <c r="I28" s="305"/>
      <c r="J28" s="305"/>
      <c r="K28" s="305"/>
      <c r="L28" s="306"/>
      <c r="M28" s="123" t="s">
        <v>123</v>
      </c>
      <c r="N28" s="123" t="s">
        <v>138</v>
      </c>
      <c r="O28" s="304" t="s">
        <v>144</v>
      </c>
      <c r="P28" s="305"/>
      <c r="Q28" s="306"/>
    </row>
    <row r="29" spans="2:19" x14ac:dyDescent="0.2">
      <c r="C29" s="154" t="s">
        <v>145</v>
      </c>
      <c r="D29" s="155"/>
      <c r="E29" s="300"/>
      <c r="F29" s="307" t="s">
        <v>360</v>
      </c>
      <c r="G29" s="294"/>
      <c r="H29" s="294"/>
      <c r="I29" s="294"/>
      <c r="J29" s="294"/>
      <c r="K29" s="294"/>
      <c r="L29" s="294"/>
      <c r="M29" s="295">
        <v>81.900000000000006</v>
      </c>
      <c r="N29" s="308">
        <v>40.950000000000003</v>
      </c>
      <c r="O29" s="156" t="s">
        <v>361</v>
      </c>
      <c r="P29" s="156"/>
      <c r="Q29" s="157"/>
    </row>
    <row r="30" spans="2:19" ht="13.5" customHeight="1" thickBot="1" x14ac:dyDescent="0.25">
      <c r="B30" s="91"/>
      <c r="C30" s="158" t="s">
        <v>146</v>
      </c>
      <c r="D30" s="159"/>
      <c r="E30" s="301"/>
      <c r="F30" s="303" t="s">
        <v>357</v>
      </c>
      <c r="G30" s="297"/>
      <c r="H30" s="297"/>
      <c r="I30" s="297"/>
      <c r="J30" s="297"/>
      <c r="K30" s="297"/>
      <c r="L30" s="297"/>
      <c r="M30" s="264">
        <v>79.900000000000006</v>
      </c>
      <c r="N30" s="309">
        <v>39.950000000000003</v>
      </c>
      <c r="O30" s="296" t="s">
        <v>362</v>
      </c>
      <c r="P30" s="297"/>
      <c r="Q30" s="298"/>
    </row>
    <row r="31" spans="2:19" ht="15.75" x14ac:dyDescent="0.25">
      <c r="B31" s="91"/>
      <c r="C31" s="124"/>
      <c r="D31" s="125"/>
      <c r="E31" s="91"/>
      <c r="F31" s="91"/>
      <c r="N31" s="95"/>
      <c r="O31" s="96"/>
      <c r="P31" s="41"/>
      <c r="Q31" s="79"/>
    </row>
    <row r="32" spans="2:19" ht="15.75" x14ac:dyDescent="0.25">
      <c r="B32" s="91"/>
      <c r="C32" s="91"/>
      <c r="D32" s="124"/>
      <c r="E32" s="124"/>
      <c r="F32" s="124"/>
      <c r="N32" s="97"/>
      <c r="O32" s="96"/>
      <c r="P32" s="41"/>
      <c r="Q32" s="79"/>
    </row>
    <row r="33" spans="2:17" ht="15.75" x14ac:dyDescent="0.25">
      <c r="B33" s="91"/>
      <c r="C33" s="91"/>
      <c r="D33" s="93"/>
      <c r="E33" s="93"/>
      <c r="F33" s="94"/>
      <c r="N33" s="100"/>
      <c r="P33" s="41"/>
      <c r="Q33" s="79"/>
    </row>
    <row r="34" spans="2:17" x14ac:dyDescent="0.2">
      <c r="F34" s="97"/>
      <c r="G34" s="98"/>
      <c r="H34" s="97"/>
      <c r="I34" s="97"/>
      <c r="J34" s="97"/>
      <c r="K34" s="97"/>
      <c r="L34" s="97"/>
      <c r="M34" s="97"/>
      <c r="N34" s="97"/>
      <c r="P34" s="41"/>
      <c r="Q34" s="79"/>
    </row>
    <row r="35" spans="2:17" ht="15.75" x14ac:dyDescent="0.25">
      <c r="E35" s="97"/>
      <c r="F35" s="100"/>
      <c r="G35" s="100"/>
      <c r="H35" s="100"/>
      <c r="I35" s="100"/>
      <c r="J35" s="100"/>
      <c r="K35" s="100"/>
      <c r="L35" s="100"/>
      <c r="M35" s="100"/>
      <c r="N35" s="100"/>
      <c r="P35" s="41"/>
      <c r="Q35" s="79"/>
    </row>
    <row r="36" spans="2:17" x14ac:dyDescent="0.2">
      <c r="F36" s="97"/>
      <c r="G36" s="97"/>
      <c r="H36" s="97"/>
      <c r="I36" s="97"/>
      <c r="J36" s="97"/>
      <c r="K36" s="97"/>
      <c r="L36" s="97"/>
      <c r="M36" s="97"/>
      <c r="N36" s="41"/>
      <c r="P36" s="41"/>
      <c r="Q36" s="79"/>
    </row>
    <row r="37" spans="2:17" ht="15.75" x14ac:dyDescent="0.25">
      <c r="E37" s="41"/>
      <c r="F37" s="100"/>
      <c r="G37" s="100"/>
      <c r="H37" s="100"/>
      <c r="I37" s="100"/>
      <c r="J37" s="100"/>
      <c r="K37" s="100"/>
      <c r="L37" s="100"/>
      <c r="M37" s="100"/>
      <c r="P37" s="41"/>
      <c r="Q37" s="79"/>
    </row>
    <row r="38" spans="2:17" x14ac:dyDescent="0.2">
      <c r="F38" s="41"/>
      <c r="G38" s="41"/>
      <c r="H38" s="41"/>
      <c r="I38" s="41"/>
      <c r="J38" s="41"/>
      <c r="K38" s="41"/>
      <c r="L38" s="41"/>
      <c r="M38" s="41"/>
      <c r="P38" s="41"/>
      <c r="Q38" s="79"/>
    </row>
  </sheetData>
  <sheetProtection algorithmName="SHA-512" hashValue="K/Kc2QHD5Yy5LkcJvbVsLk68+nQls0uAk74LJtEykWfZjDn0IceC3L441Iz8aLjbR3j9wOhONW4CSkoFAIQJWw==" saltValue="ea4yxoZi+n978t4o6dQ5lA==" spinCount="100000" sheet="1" formatCells="0" formatColumns="0" formatRows="0" insertColumns="0" insertRows="0" insertHyperlinks="0" deleteColumns="0" deleteRows="0" sort="0" autoFilter="0" pivotTables="0"/>
  <mergeCells count="28">
    <mergeCell ref="O29:Q29"/>
    <mergeCell ref="F28:L28"/>
    <mergeCell ref="C29:E29"/>
    <mergeCell ref="F29:L29"/>
    <mergeCell ref="C30:E30"/>
    <mergeCell ref="F30:L30"/>
    <mergeCell ref="O30:Q30"/>
    <mergeCell ref="O28:Q28"/>
    <mergeCell ref="B23:C23"/>
    <mergeCell ref="N23:N24"/>
    <mergeCell ref="R23:R24"/>
    <mergeCell ref="B24:C24"/>
    <mergeCell ref="G27:M27"/>
    <mergeCell ref="O27:Q27"/>
    <mergeCell ref="B11:C11"/>
    <mergeCell ref="R11:R12"/>
    <mergeCell ref="B12:C12"/>
    <mergeCell ref="B16:C16"/>
    <mergeCell ref="N16:N17"/>
    <mergeCell ref="R16:R17"/>
    <mergeCell ref="B17:C17"/>
    <mergeCell ref="B1:Q1"/>
    <mergeCell ref="D2:O2"/>
    <mergeCell ref="B4:C4"/>
    <mergeCell ref="B5:C5"/>
    <mergeCell ref="B6:C6"/>
    <mergeCell ref="R6:R7"/>
    <mergeCell ref="B7:C7"/>
  </mergeCells>
  <pageMargins left="0.70866141732283472" right="0.70866141732283472" top="0.74803149606299213" bottom="0.74803149606299213" header="0.31496062992125984" footer="0.31496062992125984"/>
  <pageSetup scale="66" orientation="landscape" horizontalDpi="4000" verticalDpi="40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TITULO</vt:lpstr>
      <vt:lpstr>GYR</vt:lpstr>
      <vt:lpstr>GIROLANDO</vt:lpstr>
      <vt:lpstr>PROGENIES</vt:lpstr>
      <vt:lpstr>EXPOSITOR</vt:lpstr>
      <vt:lpstr>CRIADOR</vt:lpstr>
      <vt:lpstr>Plan Calculos Gir</vt:lpstr>
      <vt:lpstr>Plan Calculos Girholando</vt:lpstr>
      <vt:lpstr>'Plan Calculos Gir'!Área_de_impresión</vt:lpstr>
      <vt:lpstr>'Plan Calculos Girholando'!Área_de_impresión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GENEALOGIA</cp:lastModifiedBy>
  <cp:lastPrinted>2021-06-01T13:23:05Z</cp:lastPrinted>
  <dcterms:created xsi:type="dcterms:W3CDTF">2014-04-14T14:57:22Z</dcterms:created>
  <dcterms:modified xsi:type="dcterms:W3CDTF">2023-05-29T17:36:11Z</dcterms:modified>
</cp:coreProperties>
</file>